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'1'!$A$1:$D$38</definedName>
    <definedName name="_xlnm.Print_Area" localSheetId="2">'1-1'!$A$1:$W$79</definedName>
    <definedName name="_xlnm.Print_Area" localSheetId="3">'1-2'!$A$1:$H$78</definedName>
    <definedName name="_xlnm.Print_Area" localSheetId="4">'2'!$A$1:$H$39</definedName>
    <definedName name="_xlnm.Print_Area" localSheetId="5">'2-1'!$A$1:$AI$73</definedName>
    <definedName name="_xlnm.Print_Area" localSheetId="6">'3'!$A$1:$F$200</definedName>
    <definedName name="_xlnm.Print_Area" localSheetId="7">'4'!$A$1:$P$79</definedName>
    <definedName name="_xlnm.Print_Area" localSheetId="8">'4-1(1)'!$A$1:$AG$65</definedName>
    <definedName name="_xlnm.Print_Area" localSheetId="9">'4-1(2)'!$A$1:$AG$40</definedName>
    <definedName name="_xlnm.Print_Area" localSheetId="10">'4-1(3)'!$A$1:$AK$10</definedName>
    <definedName name="_xlnm.Print_Area" localSheetId="11">'4-1(4)'!$A$1:$AD$12</definedName>
    <definedName name="_xlnm.Print_Area" localSheetId="12">'4-2'!$A$1:$F$46</definedName>
    <definedName name="_xlnm.Print_Area" localSheetId="13">'5'!$A$1:$H$6</definedName>
    <definedName name="_xlnm.Print_Area" localSheetId="14">'6'!$A$1:$H$6</definedName>
    <definedName name="_xlnm.Print_Area" localSheetId="15">'7'!$A$1:$F$11</definedName>
    <definedName name="_xlnm.Print_Area" localSheetId="0">#N/A-1</definedName>
    <definedName name="_xlnm.Print_Area">#N/A</definedName>
    <definedName name="_xlnm.Print_Titles" localSheetId="1">'1'!$1:$38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<sst xmlns="http://schemas.openxmlformats.org/spreadsheetml/2006/main" count="3165" uniqueCount="428">
  <si>
    <t>单位名称</t>
  </si>
  <si>
    <t>2021年部门预算</t>
  </si>
  <si>
    <t>表1</t>
  </si>
  <si>
    <t>收支预算总表</t>
  </si>
  <si>
    <t>单位名称：乐山市人力资源和社会保障局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</si>
  <si>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</si>
  <si>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</si>
  <si>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</si>
  <si>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</si>
  <si>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</si>
  <si>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</si>
  <si>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</si>
  <si>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</si>
  <si>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</si>
  <si>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</si>
  <si>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</si>
  <si>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</si>
  <si>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</si>
  <si>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</si>
  <si>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</si>
  <si>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</si>
  <si>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</si>
  <si>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</si>
  <si>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</si>
  <si>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</si>
  <si>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</si>
  <si>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</si>
  <si>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</si>
  <si>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</si>
  <si>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</si>
  <si>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</si>
  <si>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</si>
  <si>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</si>
  <si>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</si>
  <si>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</si>
  <si>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</si>
  <si>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</si>
  <si>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</si>
  <si>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</si>
  <si>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</si>
  <si>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</si>
  <si>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</si>
  <si>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</si>
  <si>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</si>
  <si>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</si>
  <si>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</si>
  <si>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</si>
  <si>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</si>
  <si>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</si>
  <si>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</si>
  <si>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</si>
  <si>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</si>
  <si>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</si>
  <si>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</si>
  <si>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</si>
  <si>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</si>
  <si>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</si>
  <si>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</si>
  <si>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</si>
  <si>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</si>
  <si>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</si>
  <si>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</si>
  <si>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</si>
  <si>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</si>
  <si>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</si>
  <si>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</si>
  <si>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</si>
  <si>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</si>
  <si>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</si>
  <si>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</si>
  <si>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</si>
  <si>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</si>
  <si>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</si>
  <si>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</si>
  <si>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</si>
  <si>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</si>
  <si>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</si>
  <si>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</si>
  <si>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</si>
  <si>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</si>
  <si>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</si>
  <si>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</si>
  <si>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</si>
  <si>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</si>
  <si>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</si>
  <si>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乐山市人力资源和社会保障局</t>
  </si>
  <si>
    <t>302301</t>
  </si>
  <si>
    <t xml:space="preserve">  乐山市人力资源和社会保障局</t>
  </si>
  <si>
    <t>201</t>
  </si>
  <si>
    <t>04</t>
  </si>
  <si>
    <t xml:space="preserve">  302301</t>
  </si>
  <si>
    <t xml:space="preserve">    战略规划与实施</t>
  </si>
  <si>
    <t>208</t>
  </si>
  <si>
    <t>01</t>
  </si>
  <si>
    <t xml:space="preserve">    行政运行</t>
  </si>
  <si>
    <t xml:space="preserve">    综合业务管理</t>
  </si>
  <si>
    <t>08</t>
  </si>
  <si>
    <t xml:space="preserve">    信息化建设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</si>
  <si>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</si>
  <si>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</si>
  <si>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</si>
  <si>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</si>
  <si>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</si>
  <si>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</si>
  <si>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其他行政事业单位养老支出</t>
  </si>
  <si>
    <t>07</t>
  </si>
  <si>
    <t xml:space="preserve">    其他就业补助支出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</si>
  <si>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</si>
  <si>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</si>
  <si>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</si>
  <si>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</si>
  <si>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</si>
  <si>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</si>
  <si>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230</t>
  </si>
  <si>
    <t xml:space="preserve">    结算补助支出</t>
  </si>
  <si>
    <t>03</t>
  </si>
  <si>
    <t xml:space="preserve">    社会保障和就业</t>
  </si>
  <si>
    <t>302302</t>
  </si>
  <si>
    <t xml:space="preserve">  乐山市人力资源服务中心</t>
  </si>
  <si>
    <t xml:space="preserve">  302302</t>
  </si>
  <si>
    <t xml:space="preserve">    事业单位医疗</t>
  </si>
  <si>
    <t>302304</t>
  </si>
  <si>
    <t xml:space="preserve">  乐山市劳动保障监察支队</t>
  </si>
  <si>
    <t xml:space="preserve">  302304</t>
  </si>
  <si>
    <t xml:space="preserve">    劳动保障监察</t>
  </si>
  <si>
    <t>302305</t>
  </si>
  <si>
    <t xml:space="preserve">  乐山市社会保险事务中心</t>
  </si>
  <si>
    <t xml:space="preserve">  302305</t>
  </si>
  <si>
    <t>09</t>
  </si>
  <si>
    <t xml:space="preserve">    社会保险经办机构</t>
  </si>
  <si>
    <t>302306</t>
  </si>
  <si>
    <t xml:space="preserve">  乐山市就业创业促进中心</t>
  </si>
  <si>
    <t xml:space="preserve">  302306</t>
  </si>
  <si>
    <t xml:space="preserve">    就业管理事务</t>
  </si>
  <si>
    <t xml:space="preserve">    其他人力资源和社会保障管理事务支出</t>
  </si>
  <si>
    <t>302307</t>
  </si>
  <si>
    <t xml:space="preserve">  乐山市劳动能力鉴定服务中心</t>
  </si>
  <si>
    <t xml:space="preserve">  302307</t>
  </si>
  <si>
    <t xml:space="preserve">    公共就业服务和职业技能鉴定机构</t>
  </si>
  <si>
    <t>302308</t>
  </si>
  <si>
    <t xml:space="preserve">  乐山市人事考试中心</t>
  </si>
  <si>
    <t xml:space="preserve">  302308</t>
  </si>
  <si>
    <t>302309</t>
  </si>
  <si>
    <t xml:space="preserve">  乐山市人力资源和社会保障信息中心</t>
  </si>
  <si>
    <t xml:space="preserve">  302309</t>
  </si>
  <si>
    <t>302313</t>
  </si>
  <si>
    <t xml:space="preserve">  乐山市劳动人事争议仲裁院</t>
  </si>
  <si>
    <t>12</t>
  </si>
  <si>
    <t xml:space="preserve">  302313</t>
  </si>
  <si>
    <t xml:space="preserve">    劳动人事争议调解仲裁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</si>
  <si>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</si>
  <si>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</si>
  <si>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</si>
  <si>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</si>
  <si>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</si>
  <si>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</si>
  <si>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</si>
  <si>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</si>
  <si>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</si>
  <si>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</si>
  <si>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</si>
  <si>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</si>
  <si>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</si>
  <si>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</si>
  <si>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</si>
  <si>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</si>
  <si>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</si>
  <si>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</si>
  <si>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</si>
  <si>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</si>
  <si>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</si>
  <si>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</si>
  <si>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</si>
  <si>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</si>
  <si>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</si>
  <si>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</si>
  <si>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</si>
  <si>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</si>
  <si>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</si>
  <si>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</si>
  <si>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</si>
  <si>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</si>
  <si>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</si>
  <si>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</si>
  <si>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</si>
  <si>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</si>
  <si>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</si>
  <si>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</si>
  <si>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</si>
  <si>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</si>
  <si>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</si>
  <si>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</si>
  <si>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</si>
  <si>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</si>
  <si>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</si>
  <si>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</si>
  <si>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</si>
  <si>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</si>
  <si>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</si>
  <si>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</si>
  <si>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</si>
  <si>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</si>
  <si>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</si>
  <si>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</si>
  <si>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</si>
  <si>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</si>
  <si>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</si>
  <si>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</si>
  <si>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</si>
  <si>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</si>
  <si>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</si>
  <si>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</si>
  <si>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</si>
  <si>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</si>
  <si>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509</t>
  </si>
  <si>
    <t xml:space="preserve">    社会福利和救助</t>
  </si>
  <si>
    <t>501</t>
  </si>
  <si>
    <t xml:space="preserve">    工资奖金津补贴</t>
  </si>
  <si>
    <t>502</t>
  </si>
  <si>
    <t xml:space="preserve">    办公经费</t>
  </si>
  <si>
    <t>510</t>
  </si>
  <si>
    <t xml:space="preserve">    对社会保险基金补助</t>
  </si>
  <si>
    <t xml:space="preserve">    会议费</t>
  </si>
  <si>
    <t xml:space="preserve">    社会保障缴费</t>
  </si>
  <si>
    <t xml:space="preserve">    专用材料购置费</t>
  </si>
  <si>
    <t xml:space="preserve">    离退休费</t>
  </si>
  <si>
    <t xml:space="preserve">    委托业务费</t>
  </si>
  <si>
    <t xml:space="preserve">    公务接待费</t>
  </si>
  <si>
    <t>503</t>
  </si>
  <si>
    <t xml:space="preserve">    设备购置</t>
  </si>
  <si>
    <t xml:space="preserve">    公务用车运行维护费</t>
  </si>
  <si>
    <t xml:space="preserve">    维修（护）费</t>
  </si>
  <si>
    <t xml:space="preserve">    其他对个人和家庭补助</t>
  </si>
  <si>
    <t xml:space="preserve">    其他商品和服务支出</t>
  </si>
  <si>
    <t>505</t>
  </si>
  <si>
    <t xml:space="preserve">    工资福利支出</t>
  </si>
  <si>
    <t xml:space="preserve">    商品和服务支出</t>
  </si>
  <si>
    <t>506</t>
  </si>
  <si>
    <t xml:space="preserve">    资本性支出（一）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</si>
  <si>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</si>
  <si>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</si>
  <si>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</si>
  <si>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</si>
  <si>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</si>
  <si>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</si>
  <si>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</si>
  <si>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</si>
  <si>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</si>
  <si>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</si>
  <si>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</si>
  <si>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</si>
  <si>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</si>
  <si>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</si>
  <si>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</si>
  <si>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</si>
  <si>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</si>
  <si>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</si>
  <si>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</si>
  <si>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</si>
  <si>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</si>
  <si>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</si>
  <si>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</si>
  <si>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</si>
  <si>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</si>
  <si>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>15</t>
  </si>
  <si>
    <t>17</t>
  </si>
  <si>
    <t>28</t>
  </si>
  <si>
    <t xml:space="preserve">    工会经费</t>
  </si>
  <si>
    <t>29</t>
  </si>
  <si>
    <t xml:space="preserve">    福利费</t>
  </si>
  <si>
    <t>31</t>
  </si>
  <si>
    <t>39</t>
  </si>
  <si>
    <t xml:space="preserve">    其他交通费用</t>
  </si>
  <si>
    <t>303</t>
  </si>
  <si>
    <t xml:space="preserve">    离休费</t>
  </si>
  <si>
    <t xml:space="preserve">    生活补助</t>
  </si>
  <si>
    <t xml:space="preserve">    绩效工资</t>
  </si>
  <si>
    <t>26</t>
  </si>
  <si>
    <t xml:space="preserve">    劳务费</t>
  </si>
  <si>
    <t xml:space="preserve">    其他对个人和家庭的补助支出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</si>
  <si>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</si>
  <si>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</si>
  <si>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</si>
  <si>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</si>
  <si>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</si>
  <si>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</si>
  <si>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</si>
  <si>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</si>
  <si>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</si>
  <si>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</si>
  <si>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</si>
  <si>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</si>
  <si>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</si>
  <si>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</si>
  <si>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</si>
  <si>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</si>
  <si>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</si>
  <si>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</si>
  <si>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</si>
  <si>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</si>
  <si>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</si>
  <si>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</si>
  <si>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</si>
  <si>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</si>
  <si>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</si>
  <si>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</si>
  <si>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</si>
  <si>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</si>
  <si>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</si>
  <si>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</si>
  <si>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</si>
  <si>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</si>
  <si>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</si>
  <si>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</si>
  <si>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</si>
  <si>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</si>
  <si>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</si>
  <si>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</si>
  <si>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</si>
  <si>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</si>
  <si>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</si>
  <si>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</si>
  <si>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</si>
  <si>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</si>
  <si>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</si>
  <si>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</si>
  <si>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</si>
  <si>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</si>
  <si>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</si>
  <si>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</si>
  <si>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</si>
  <si>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</si>
  <si>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</si>
  <si>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</si>
  <si>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</si>
  <si>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</si>
  <si>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</si>
  <si>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</si>
  <si>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</si>
  <si>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</si>
  <si>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</si>
  <si>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</si>
  <si>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</si>
  <si>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</si>
  <si>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</si>
  <si>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</si>
  <si>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</si>
  <si>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</si>
  <si>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</si>
  <si>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</si>
  <si>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</si>
  <si>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</si>
  <si>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</si>
  <si>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</si>
  <si>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</si>
  <si>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</si>
  <si>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</si>
  <si>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</si>
  <si>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</si>
  <si>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</si>
  <si>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</si>
  <si>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</si>
  <si>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</si>
  <si>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</si>
  <si>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</si>
  <si>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</si>
  <si>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</si>
  <si>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</si>
  <si>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</si>
  <si>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</si>
  <si>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</si>
  <si>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</si>
  <si>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</si>
  <si>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</si>
  <si>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</si>
  <si>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</si>
  <si>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</si>
  <si>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</si>
  <si>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</si>
  <si>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</si>
  <si>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</si>
  <si>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</si>
  <si>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</si>
  <si>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</si>
  <si>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</si>
  <si>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</si>
  <si>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</si>
  <si>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</si>
  <si>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被征地农民养老保障资金代缴费和发放生活补贴等缺口资金</t>
  </si>
  <si>
    <t xml:space="preserve">    编外人员经费</t>
  </si>
  <si>
    <t xml:space="preserve">    城乡居民养老保险财政配套补贴资金</t>
  </si>
  <si>
    <t xml:space="preserve">    大学生三支一扶配套资金</t>
  </si>
  <si>
    <t xml:space="preserve">    惠民惠农财政补贴资金“一卡通”信息管理平台运行费用</t>
  </si>
  <si>
    <t xml:space="preserve">    困难群众社会保险个人缴费财政代缴资金（养老保险）</t>
  </si>
  <si>
    <t xml:space="preserve">    乐山市公益性岗位补贴资金</t>
  </si>
  <si>
    <t xml:space="preserve">    人社公共服务体系建设资金</t>
  </si>
  <si>
    <t xml:space="preserve">    社会保障卡制卡成本费用</t>
  </si>
  <si>
    <t xml:space="preserve">    十四五规划编制项目委托研究</t>
  </si>
  <si>
    <t xml:space="preserve">    市本级就业创业补助资金</t>
  </si>
  <si>
    <t xml:space="preserve">    物业管理费</t>
  </si>
  <si>
    <t xml:space="preserve">    信息化建设及金保工程数据中心运维费用</t>
  </si>
  <si>
    <t xml:space="preserve">    信息化建设及金保工程运行维护费</t>
  </si>
  <si>
    <t xml:space="preserve">    学术技术带头人评审等支出</t>
  </si>
  <si>
    <t xml:space="preserve">    人才招聘工作相关支出</t>
  </si>
  <si>
    <t xml:space="preserve">    监察执法服装购置</t>
  </si>
  <si>
    <t xml:space="preserve">    委托信息送达业务</t>
  </si>
  <si>
    <t xml:space="preserve">    大厅设备及软件维护费</t>
  </si>
  <si>
    <t xml:space="preserve">    府街办公区物管费</t>
  </si>
  <si>
    <t xml:space="preserve">    调度中心委托业务费用</t>
  </si>
  <si>
    <t xml:space="preserve">    职业技能鉴定工作相关支出</t>
  </si>
  <si>
    <t xml:space="preserve">    信息化建设工作相关支出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</si>
  <si>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</si>
  <si>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</si>
  <si>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</si>
  <si>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</si>
  <si>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</si>
  <si>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</si>
  <si>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</si>
  <si>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</si>
  <si>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</si>
  <si>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</si>
  <si>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</si>
  <si>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</si>
  <si>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</si>
  <si>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</si>
  <si>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乐山市人力资源和社会保障局</t>
  </si>
  <si>
    <t>公开日期：2021年2月3日</t>
  </si>
  <si>
    <t>注：本表无数据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</si>
</sst>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</numFmts>
  <fonts count="6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20"/>
      <color indexed="1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20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6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16" fillId="23" borderId="0" applyNumberFormat="0" applyBorder="0" applyAlignment="0" applyProtection="0"/>
    <xf numFmtId="181" fontId="0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24" borderId="8" applyNumberFormat="0" applyAlignment="0" applyProtection="0"/>
    <xf numFmtId="0" fontId="58" fillId="34" borderId="5" applyNumberFormat="0" applyAlignment="0" applyProtection="0"/>
    <xf numFmtId="0" fontId="59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77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45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3" fontId="8" fillId="0" borderId="10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>
      <alignment vertical="center" wrapText="1"/>
    </xf>
    <xf numFmtId="3" fontId="11" fillId="0" borderId="10" xfId="33" applyNumberFormat="1" applyFont="1" applyFill="1" applyBorder="1" applyAlignment="1">
      <alignment vertical="center"/>
    </xf>
    <xf numFmtId="0" fontId="11" fillId="0" borderId="0" xfId="33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45" applyNumberFormat="1" applyFont="1" applyFill="1" applyAlignment="1" applyProtection="1">
      <alignment horizontal="center" vertical="center" wrapText="1"/>
      <protection/>
    </xf>
    <xf numFmtId="0" fontId="8" fillId="0" borderId="12" xfId="45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45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" fontId="8" fillId="0" borderId="17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 wrapText="1"/>
    </xf>
    <xf numFmtId="3" fontId="8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19" xfId="45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11" xfId="45" applyNumberFormat="1" applyFont="1" applyFill="1" applyBorder="1" applyAlignment="1" applyProtection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53" applyNumberFormat="1" applyFont="1" applyFill="1" applyBorder="1" applyAlignment="1">
      <alignment vertical="center" wrapText="1"/>
    </xf>
    <xf numFmtId="3" fontId="8" fillId="0" borderId="11" xfId="45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41" applyNumberFormat="1" applyFont="1" applyFill="1">
      <alignment/>
      <protection/>
    </xf>
    <xf numFmtId="0" fontId="8" fillId="36" borderId="0" xfId="41" applyNumberFormat="1" applyFont="1" applyFill="1">
      <alignment/>
      <protection/>
    </xf>
    <xf numFmtId="0" fontId="8" fillId="36" borderId="0" xfId="41" applyNumberFormat="1" applyFont="1" applyFill="1" applyAlignment="1">
      <alignment horizontal="right" vertical="center"/>
      <protection/>
    </xf>
    <xf numFmtId="3" fontId="8" fillId="0" borderId="17" xfId="41" applyNumberFormat="1" applyFont="1" applyBorder="1" applyAlignment="1" applyProtection="1">
      <alignment horizontal="left" vertical="center"/>
      <protection/>
    </xf>
    <xf numFmtId="0" fontId="8" fillId="0" borderId="0" xfId="41" applyNumberFormat="1" applyFont="1" applyFill="1" applyBorder="1" applyAlignment="1" applyProtection="1">
      <alignment horizontal="left"/>
      <protection/>
    </xf>
    <xf numFmtId="0" fontId="8" fillId="0" borderId="0" xfId="41" applyNumberFormat="1" applyFont="1" applyFill="1" applyAlignment="1">
      <alignment/>
      <protection/>
    </xf>
    <xf numFmtId="0" fontId="8" fillId="36" borderId="0" xfId="41" applyNumberFormat="1" applyFont="1" applyFill="1" applyAlignment="1">
      <alignment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36" borderId="12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8" fillId="0" borderId="13" xfId="45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7" xfId="45" applyNumberFormat="1" applyFont="1" applyFill="1" applyBorder="1" applyAlignment="1" applyProtection="1">
      <alignment vertical="center" wrapText="1"/>
      <protection/>
    </xf>
    <xf numFmtId="0" fontId="8" fillId="0" borderId="12" xfId="45" applyFont="1" applyFill="1" applyBorder="1" applyAlignment="1">
      <alignment horizontal="center" vertical="center" wrapText="1"/>
    </xf>
    <xf numFmtId="49" fontId="8" fillId="0" borderId="28" xfId="45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19" xfId="45" applyNumberFormat="1" applyFont="1" applyFill="1" applyBorder="1" applyAlignment="1" applyProtection="1">
      <alignment vertical="center" wrapText="1"/>
      <protection/>
    </xf>
    <xf numFmtId="49" fontId="8" fillId="0" borderId="20" xfId="45" applyNumberFormat="1" applyFont="1" applyFill="1" applyBorder="1" applyAlignment="1" applyProtection="1">
      <alignment vertical="center" wrapText="1"/>
      <protection/>
    </xf>
    <xf numFmtId="49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24" xfId="45" applyNumberFormat="1" applyFont="1" applyFill="1" applyBorder="1" applyAlignment="1" applyProtection="1">
      <alignment vertical="center"/>
      <protection/>
    </xf>
    <xf numFmtId="3" fontId="8" fillId="0" borderId="29" xfId="45" applyNumberFormat="1" applyFont="1" applyFill="1" applyBorder="1" applyAlignment="1" applyProtection="1">
      <alignment vertical="center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49" fontId="8" fillId="0" borderId="13" xfId="45" applyNumberFormat="1" applyFont="1" applyFill="1" applyBorder="1" applyAlignment="1" applyProtection="1">
      <alignment vertical="center"/>
      <protection/>
    </xf>
    <xf numFmtId="49" fontId="8" fillId="0" borderId="14" xfId="45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left" vertical="center"/>
    </xf>
    <xf numFmtId="3" fontId="8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18" xfId="45" applyNumberFormat="1" applyFont="1" applyFill="1" applyBorder="1" applyAlignment="1">
      <alignment horizontal="center" vertical="center"/>
    </xf>
    <xf numFmtId="3" fontId="8" fillId="0" borderId="18" xfId="53" applyNumberFormat="1" applyFont="1" applyFill="1" applyBorder="1" applyAlignment="1">
      <alignment vertical="center" wrapText="1"/>
    </xf>
    <xf numFmtId="3" fontId="8" fillId="0" borderId="13" xfId="5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53" applyNumberFormat="1" applyFont="1" applyFill="1" applyBorder="1" applyAlignment="1" applyProtection="1">
      <alignment vertical="center" wrapText="1"/>
      <protection/>
    </xf>
    <xf numFmtId="3" fontId="8" fillId="0" borderId="13" xfId="53" applyNumberFormat="1" applyFont="1" applyFill="1" applyBorder="1" applyAlignment="1">
      <alignment horizontal="justify" vertical="center"/>
    </xf>
    <xf numFmtId="3" fontId="8" fillId="0" borderId="23" xfId="53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7" xfId="53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8" fillId="0" borderId="0" xfId="0" applyNumberFormat="1" applyFont="1" applyFill="1" applyAlignment="1" applyProtection="1">
      <alignment vertical="center"/>
      <protection/>
    </xf>
    <xf numFmtId="3" fontId="8" fillId="0" borderId="10" xfId="45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17" xfId="45" applyFont="1" applyFill="1" applyBorder="1" applyAlignment="1">
      <alignment horizontal="left" vertical="center"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31" xfId="41" applyNumberFormat="1" applyFont="1" applyFill="1" applyBorder="1" applyAlignment="1">
      <alignment horizontal="center" vertical="center"/>
      <protection/>
    </xf>
    <xf numFmtId="0" fontId="8" fillId="0" borderId="32" xfId="41" applyNumberFormat="1" applyFont="1" applyFill="1" applyBorder="1" applyAlignment="1">
      <alignment horizontal="center" vertical="center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8" fillId="0" borderId="28" xfId="41" applyNumberFormat="1" applyFont="1" applyFill="1" applyBorder="1" applyAlignment="1" applyProtection="1">
      <alignment horizontal="center" vertical="center" wrapText="1"/>
      <protection/>
    </xf>
    <xf numFmtId="0" fontId="8" fillId="0" borderId="24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34" xfId="41" applyNumberFormat="1" applyFont="1" applyFill="1" applyBorder="1" applyAlignment="1">
      <alignment horizontal="center" vertical="center"/>
      <protection/>
    </xf>
    <xf numFmtId="0" fontId="8" fillId="0" borderId="33" xfId="41" applyNumberFormat="1" applyFont="1" applyFill="1" applyBorder="1" applyAlignment="1">
      <alignment horizontal="center" vertical="center"/>
      <protection/>
    </xf>
    <xf numFmtId="0" fontId="8" fillId="0" borderId="31" xfId="41" applyNumberFormat="1" applyFont="1" applyFill="1" applyBorder="1" applyAlignment="1" applyProtection="1">
      <alignment horizontal="center" vertical="center" wrapText="1"/>
      <protection/>
    </xf>
    <xf numFmtId="0" fontId="8" fillId="0" borderId="32" xfId="41" applyNumberFormat="1" applyFont="1" applyFill="1" applyBorder="1" applyAlignment="1" applyProtection="1">
      <alignment horizontal="center" vertical="center" wrapText="1"/>
      <protection/>
    </xf>
    <xf numFmtId="0" fontId="8" fillId="0" borderId="33" xfId="41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8" fillId="0" borderId="2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horizontal="center" vertical="center"/>
      <protection/>
    </xf>
    <xf numFmtId="3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34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30" xfId="45" applyNumberFormat="1" applyFont="1" applyFill="1" applyBorder="1" applyAlignment="1">
      <alignment horizontal="center" vertical="center" wrapText="1"/>
    </xf>
    <xf numFmtId="3" fontId="8" fillId="0" borderId="15" xfId="45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8" fillId="0" borderId="17" xfId="45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45" applyFont="1" applyFill="1" applyBorder="1" applyAlignment="1">
      <alignment horizontal="center" vertical="center"/>
    </xf>
    <xf numFmtId="0" fontId="8" fillId="0" borderId="32" xfId="45" applyFont="1" applyFill="1" applyBorder="1" applyAlignment="1">
      <alignment horizontal="center" vertical="center"/>
    </xf>
    <xf numFmtId="0" fontId="8" fillId="0" borderId="33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1" fontId="60" fillId="0" borderId="0" xfId="0" applyNumberFormat="1" applyFont="1" applyFill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7">
      <selection activeCell="A10" sqref="A10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162" t="s">
        <v>425</v>
      </c>
    </row>
    <row r="4" ht="107.25" customHeight="1">
      <c r="A4" s="4" t="s">
        <v>1</v>
      </c>
    </row>
    <row r="5" ht="409.5" customHeight="1">
      <c r="A5" s="163"/>
    </row>
    <row r="6" ht="18.75" customHeight="1">
      <c r="A6" s="5"/>
    </row>
    <row r="7" ht="57" customHeight="1">
      <c r="A7" s="5"/>
    </row>
    <row r="8" ht="78" customHeight="1"/>
    <row r="9" ht="82.5" customHeight="1">
      <c r="A9" s="6" t="s">
        <v>426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showGridLines="0" showZeros="0" zoomScalePageLayoutView="0" workbookViewId="0" topLeftCell="F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38"/>
      <c r="T1" s="38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114" t="s">
        <v>320</v>
      </c>
    </row>
    <row r="2" spans="1:33" ht="19.5" customHeight="1">
      <c r="A2" s="221" t="s">
        <v>293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33" ht="19.5" customHeight="1">
      <c r="A3" s="233" t="s">
        <v>4</v>
      </c>
      <c r="B3" s="233" t="s">
        <v>0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98"/>
      <c r="P3" s="98"/>
      <c r="Q3" s="98"/>
      <c r="R3" s="98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11" t="s">
        <v>5</v>
      </c>
    </row>
    <row r="4" spans="1:33" ht="19.5" customHeight="1">
      <c r="A4" s="229" t="s">
        <v>8</v>
      </c>
      <c r="B4" s="230"/>
      <c r="C4" s="230"/>
      <c r="D4" s="231"/>
      <c r="E4" s="244"/>
      <c r="F4" s="236" t="s">
        <v>283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8"/>
    </row>
    <row r="5" spans="1:33" ht="19.5" customHeight="1">
      <c r="A5" s="223" t="s">
        <v>63</v>
      </c>
      <c r="B5" s="224"/>
      <c r="C5" s="225"/>
      <c r="D5" s="226" t="s">
        <v>208</v>
      </c>
      <c r="E5" s="228" t="s">
        <v>209</v>
      </c>
      <c r="F5" s="234" t="s">
        <v>213</v>
      </c>
      <c r="G5" s="234" t="s">
        <v>321</v>
      </c>
      <c r="H5" s="234" t="s">
        <v>322</v>
      </c>
      <c r="I5" s="234" t="s">
        <v>323</v>
      </c>
      <c r="J5" s="234" t="s">
        <v>324</v>
      </c>
      <c r="K5" s="234" t="s">
        <v>325</v>
      </c>
      <c r="L5" s="234" t="s">
        <v>326</v>
      </c>
      <c r="M5" s="234" t="s">
        <v>327</v>
      </c>
      <c r="N5" s="234" t="s">
        <v>328</v>
      </c>
      <c r="O5" s="234" t="s">
        <v>329</v>
      </c>
      <c r="P5" s="234" t="s">
        <v>330</v>
      </c>
      <c r="Q5" s="234" t="s">
        <v>331</v>
      </c>
      <c r="R5" s="234" t="s">
        <v>332</v>
      </c>
      <c r="S5" s="234" t="s">
        <v>333</v>
      </c>
      <c r="T5" s="234" t="s">
        <v>334</v>
      </c>
      <c r="U5" s="234" t="s">
        <v>335</v>
      </c>
      <c r="V5" s="234" t="s">
        <v>336</v>
      </c>
      <c r="W5" s="234" t="s">
        <v>337</v>
      </c>
      <c r="X5" s="234" t="s">
        <v>338</v>
      </c>
      <c r="Y5" s="234" t="s">
        <v>339</v>
      </c>
      <c r="Z5" s="234" t="s">
        <v>340</v>
      </c>
      <c r="AA5" s="234" t="s">
        <v>341</v>
      </c>
      <c r="AB5" s="234" t="s">
        <v>342</v>
      </c>
      <c r="AC5" s="234" t="s">
        <v>343</v>
      </c>
      <c r="AD5" s="234" t="s">
        <v>344</v>
      </c>
      <c r="AE5" s="234" t="s">
        <v>345</v>
      </c>
      <c r="AF5" s="234" t="s">
        <v>346</v>
      </c>
      <c r="AG5" s="234" t="s">
        <v>347</v>
      </c>
    </row>
    <row r="6" spans="1:33" ht="30.75" customHeight="1">
      <c r="A6" s="102" t="s">
        <v>74</v>
      </c>
      <c r="B6" s="103" t="s">
        <v>75</v>
      </c>
      <c r="C6" s="104" t="s">
        <v>76</v>
      </c>
      <c r="D6" s="227"/>
      <c r="E6" s="227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</row>
    <row r="7" spans="1:33" ht="19.5" customHeight="1">
      <c r="A7" s="105" t="s">
        <v>56</v>
      </c>
      <c r="B7" s="105" t="s">
        <v>56</v>
      </c>
      <c r="C7" s="105" t="s">
        <v>56</v>
      </c>
      <c r="D7" s="106" t="s">
        <v>56</v>
      </c>
      <c r="E7" s="108" t="s">
        <v>66</v>
      </c>
      <c r="F7" s="105">
        <v>30907832.24</v>
      </c>
      <c r="G7" s="105">
        <v>1007869.85</v>
      </c>
      <c r="H7" s="105">
        <v>269000</v>
      </c>
      <c r="I7" s="105">
        <v>0</v>
      </c>
      <c r="J7" s="105">
        <v>0</v>
      </c>
      <c r="K7" s="105">
        <v>108664.1</v>
      </c>
      <c r="L7" s="105">
        <v>718482.05</v>
      </c>
      <c r="M7" s="105">
        <v>790370</v>
      </c>
      <c r="N7" s="105">
        <v>0</v>
      </c>
      <c r="O7" s="105">
        <v>1550536</v>
      </c>
      <c r="P7" s="105">
        <v>1245796</v>
      </c>
      <c r="Q7" s="105">
        <v>0</v>
      </c>
      <c r="R7" s="105">
        <v>7314700</v>
      </c>
      <c r="S7" s="105">
        <v>593900</v>
      </c>
      <c r="T7" s="105">
        <v>32800</v>
      </c>
      <c r="U7" s="105">
        <v>0</v>
      </c>
      <c r="V7" s="105">
        <v>142134</v>
      </c>
      <c r="W7" s="105">
        <v>5071060</v>
      </c>
      <c r="X7" s="105">
        <v>0</v>
      </c>
      <c r="Y7" s="105">
        <v>0</v>
      </c>
      <c r="Z7" s="105">
        <v>4242400</v>
      </c>
      <c r="AA7" s="105">
        <v>1177000</v>
      </c>
      <c r="AB7" s="105">
        <v>685895.28</v>
      </c>
      <c r="AC7" s="105">
        <v>370074.96</v>
      </c>
      <c r="AD7" s="105">
        <v>218000</v>
      </c>
      <c r="AE7" s="105">
        <v>1422600</v>
      </c>
      <c r="AF7" s="105">
        <v>0</v>
      </c>
      <c r="AG7" s="109">
        <v>3946550</v>
      </c>
    </row>
    <row r="8" spans="1:33" ht="19.5" customHeight="1">
      <c r="A8" s="105" t="s">
        <v>56</v>
      </c>
      <c r="B8" s="105" t="s">
        <v>56</v>
      </c>
      <c r="C8" s="105" t="s">
        <v>56</v>
      </c>
      <c r="D8" s="106" t="s">
        <v>56</v>
      </c>
      <c r="E8" s="108" t="s">
        <v>85</v>
      </c>
      <c r="F8" s="105">
        <v>30907832.24</v>
      </c>
      <c r="G8" s="105">
        <v>1007869.85</v>
      </c>
      <c r="H8" s="105">
        <v>269000</v>
      </c>
      <c r="I8" s="105">
        <v>0</v>
      </c>
      <c r="J8" s="105">
        <v>0</v>
      </c>
      <c r="K8" s="105">
        <v>108664.1</v>
      </c>
      <c r="L8" s="105">
        <v>718482.05</v>
      </c>
      <c r="M8" s="105">
        <v>790370</v>
      </c>
      <c r="N8" s="105">
        <v>0</v>
      </c>
      <c r="O8" s="105">
        <v>1550536</v>
      </c>
      <c r="P8" s="105">
        <v>1245796</v>
      </c>
      <c r="Q8" s="105">
        <v>0</v>
      </c>
      <c r="R8" s="105">
        <v>7314700</v>
      </c>
      <c r="S8" s="105">
        <v>593900</v>
      </c>
      <c r="T8" s="105">
        <v>32800</v>
      </c>
      <c r="U8" s="105">
        <v>0</v>
      </c>
      <c r="V8" s="105">
        <v>142134</v>
      </c>
      <c r="W8" s="105">
        <v>5071060</v>
      </c>
      <c r="X8" s="105">
        <v>0</v>
      </c>
      <c r="Y8" s="105">
        <v>0</v>
      </c>
      <c r="Z8" s="105">
        <v>4242400</v>
      </c>
      <c r="AA8" s="105">
        <v>1177000</v>
      </c>
      <c r="AB8" s="105">
        <v>685895.28</v>
      </c>
      <c r="AC8" s="105">
        <v>370074.96</v>
      </c>
      <c r="AD8" s="105">
        <v>218000</v>
      </c>
      <c r="AE8" s="105">
        <v>1422600</v>
      </c>
      <c r="AF8" s="105">
        <v>0</v>
      </c>
      <c r="AG8" s="109">
        <v>3946550</v>
      </c>
    </row>
    <row r="9" spans="1:33" ht="19.5" customHeight="1">
      <c r="A9" s="105" t="s">
        <v>56</v>
      </c>
      <c r="B9" s="105" t="s">
        <v>56</v>
      </c>
      <c r="C9" s="105" t="s">
        <v>56</v>
      </c>
      <c r="D9" s="106" t="s">
        <v>86</v>
      </c>
      <c r="E9" s="108" t="s">
        <v>87</v>
      </c>
      <c r="F9" s="105">
        <v>21696237.8</v>
      </c>
      <c r="G9" s="105">
        <v>370000</v>
      </c>
      <c r="H9" s="105">
        <v>50000</v>
      </c>
      <c r="I9" s="105">
        <v>0</v>
      </c>
      <c r="J9" s="105">
        <v>0</v>
      </c>
      <c r="K9" s="105">
        <v>32000</v>
      </c>
      <c r="L9" s="105">
        <v>240000</v>
      </c>
      <c r="M9" s="105">
        <v>222000</v>
      </c>
      <c r="N9" s="105">
        <v>0</v>
      </c>
      <c r="O9" s="105">
        <v>1480000</v>
      </c>
      <c r="P9" s="105">
        <v>569500</v>
      </c>
      <c r="Q9" s="105">
        <v>0</v>
      </c>
      <c r="R9" s="105">
        <v>6830900</v>
      </c>
      <c r="S9" s="105">
        <v>536700</v>
      </c>
      <c r="T9" s="105">
        <v>4000</v>
      </c>
      <c r="U9" s="105">
        <v>0</v>
      </c>
      <c r="V9" s="105">
        <v>32000</v>
      </c>
      <c r="W9" s="105">
        <v>5071060</v>
      </c>
      <c r="X9" s="105">
        <v>0</v>
      </c>
      <c r="Y9" s="105">
        <v>0</v>
      </c>
      <c r="Z9" s="105">
        <v>1477600</v>
      </c>
      <c r="AA9" s="105">
        <v>941000</v>
      </c>
      <c r="AB9" s="105">
        <v>215847.12</v>
      </c>
      <c r="AC9" s="105">
        <v>125770.68</v>
      </c>
      <c r="AD9" s="105">
        <v>152000</v>
      </c>
      <c r="AE9" s="105">
        <v>532960</v>
      </c>
      <c r="AF9" s="105">
        <v>0</v>
      </c>
      <c r="AG9" s="109">
        <v>2812900</v>
      </c>
    </row>
    <row r="10" spans="1:33" ht="19.5" customHeight="1">
      <c r="A10" s="105" t="s">
        <v>88</v>
      </c>
      <c r="B10" s="105" t="s">
        <v>89</v>
      </c>
      <c r="C10" s="105" t="s">
        <v>89</v>
      </c>
      <c r="D10" s="106" t="s">
        <v>90</v>
      </c>
      <c r="E10" s="108" t="s">
        <v>91</v>
      </c>
      <c r="F10" s="105">
        <v>60000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60000</v>
      </c>
      <c r="AB10" s="105">
        <v>0</v>
      </c>
      <c r="AC10" s="105">
        <v>0</v>
      </c>
      <c r="AD10" s="105">
        <v>0</v>
      </c>
      <c r="AE10" s="105">
        <v>0</v>
      </c>
      <c r="AF10" s="105">
        <v>0</v>
      </c>
      <c r="AG10" s="109">
        <v>0</v>
      </c>
    </row>
    <row r="11" spans="1:33" ht="19.5" customHeight="1">
      <c r="A11" s="105" t="s">
        <v>92</v>
      </c>
      <c r="B11" s="105" t="s">
        <v>93</v>
      </c>
      <c r="C11" s="105" t="s">
        <v>93</v>
      </c>
      <c r="D11" s="106" t="s">
        <v>90</v>
      </c>
      <c r="E11" s="108" t="s">
        <v>94</v>
      </c>
      <c r="F11" s="105">
        <v>2971977.8</v>
      </c>
      <c r="G11" s="105">
        <v>370000</v>
      </c>
      <c r="H11" s="105">
        <v>50000</v>
      </c>
      <c r="I11" s="105">
        <v>0</v>
      </c>
      <c r="J11" s="105">
        <v>0</v>
      </c>
      <c r="K11" s="105">
        <v>32000</v>
      </c>
      <c r="L11" s="105">
        <v>240000</v>
      </c>
      <c r="M11" s="105">
        <v>222000</v>
      </c>
      <c r="N11" s="105">
        <v>0</v>
      </c>
      <c r="O11" s="105">
        <v>0</v>
      </c>
      <c r="P11" s="105">
        <v>569500</v>
      </c>
      <c r="Q11" s="105">
        <v>0</v>
      </c>
      <c r="R11" s="105">
        <v>50000</v>
      </c>
      <c r="S11" s="105">
        <v>0</v>
      </c>
      <c r="T11" s="105">
        <v>4000</v>
      </c>
      <c r="U11" s="105">
        <v>0</v>
      </c>
      <c r="V11" s="105">
        <v>32000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215847.12</v>
      </c>
      <c r="AC11" s="105">
        <v>125770.68</v>
      </c>
      <c r="AD11" s="105">
        <v>152000</v>
      </c>
      <c r="AE11" s="105">
        <v>532960</v>
      </c>
      <c r="AF11" s="105">
        <v>0</v>
      </c>
      <c r="AG11" s="109">
        <v>375900</v>
      </c>
    </row>
    <row r="12" spans="1:33" ht="19.5" customHeight="1">
      <c r="A12" s="105" t="s">
        <v>92</v>
      </c>
      <c r="B12" s="105" t="s">
        <v>93</v>
      </c>
      <c r="C12" s="105" t="s">
        <v>89</v>
      </c>
      <c r="D12" s="106" t="s">
        <v>90</v>
      </c>
      <c r="E12" s="108" t="s">
        <v>95</v>
      </c>
      <c r="F12" s="105">
        <v>3337600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1480000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1477600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9">
        <v>380000</v>
      </c>
    </row>
    <row r="13" spans="1:33" ht="19.5" customHeight="1">
      <c r="A13" s="105" t="s">
        <v>92</v>
      </c>
      <c r="B13" s="105" t="s">
        <v>93</v>
      </c>
      <c r="C13" s="105" t="s">
        <v>96</v>
      </c>
      <c r="D13" s="106" t="s">
        <v>90</v>
      </c>
      <c r="E13" s="108" t="s">
        <v>97</v>
      </c>
      <c r="F13" s="105">
        <v>13269660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6780900</v>
      </c>
      <c r="S13" s="105">
        <v>536700</v>
      </c>
      <c r="T13" s="105">
        <v>0</v>
      </c>
      <c r="U13" s="105">
        <v>0</v>
      </c>
      <c r="V13" s="105">
        <v>0</v>
      </c>
      <c r="W13" s="105">
        <v>5071060</v>
      </c>
      <c r="X13" s="105">
        <v>0</v>
      </c>
      <c r="Y13" s="105">
        <v>0</v>
      </c>
      <c r="Z13" s="105">
        <v>0</v>
      </c>
      <c r="AA13" s="105">
        <v>881000</v>
      </c>
      <c r="AB13" s="105">
        <v>0</v>
      </c>
      <c r="AC13" s="105">
        <v>0</v>
      </c>
      <c r="AD13" s="105">
        <v>0</v>
      </c>
      <c r="AE13" s="105">
        <v>0</v>
      </c>
      <c r="AF13" s="105">
        <v>0</v>
      </c>
      <c r="AG13" s="109">
        <v>0</v>
      </c>
    </row>
    <row r="14" spans="1:33" ht="19.5" customHeight="1">
      <c r="A14" s="105" t="s">
        <v>92</v>
      </c>
      <c r="B14" s="105" t="s">
        <v>98</v>
      </c>
      <c r="C14" s="105" t="s">
        <v>103</v>
      </c>
      <c r="D14" s="106" t="s">
        <v>90</v>
      </c>
      <c r="E14" s="108" t="s">
        <v>104</v>
      </c>
      <c r="F14" s="105">
        <v>57000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9">
        <v>57000</v>
      </c>
    </row>
    <row r="15" spans="1:33" ht="19.5" customHeight="1">
      <c r="A15" s="105" t="s">
        <v>92</v>
      </c>
      <c r="B15" s="105" t="s">
        <v>105</v>
      </c>
      <c r="C15" s="105" t="s">
        <v>103</v>
      </c>
      <c r="D15" s="106" t="s">
        <v>90</v>
      </c>
      <c r="E15" s="108" t="s">
        <v>106</v>
      </c>
      <c r="F15" s="105">
        <v>2000000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0</v>
      </c>
      <c r="AG15" s="109">
        <v>2000000</v>
      </c>
    </row>
    <row r="16" spans="1:33" ht="19.5" customHeight="1">
      <c r="A16" s="105" t="s">
        <v>56</v>
      </c>
      <c r="B16" s="105" t="s">
        <v>56</v>
      </c>
      <c r="C16" s="105" t="s">
        <v>56</v>
      </c>
      <c r="D16" s="106" t="s">
        <v>117</v>
      </c>
      <c r="E16" s="108" t="s">
        <v>118</v>
      </c>
      <c r="F16" s="105">
        <v>1364343.2</v>
      </c>
      <c r="G16" s="105">
        <v>52000</v>
      </c>
      <c r="H16" s="105">
        <v>12000</v>
      </c>
      <c r="I16" s="105">
        <v>0</v>
      </c>
      <c r="J16" s="105">
        <v>0</v>
      </c>
      <c r="K16" s="105">
        <v>7800</v>
      </c>
      <c r="L16" s="105">
        <v>56000</v>
      </c>
      <c r="M16" s="105">
        <v>12000</v>
      </c>
      <c r="N16" s="105">
        <v>0</v>
      </c>
      <c r="O16" s="105">
        <v>0</v>
      </c>
      <c r="P16" s="105">
        <v>87700</v>
      </c>
      <c r="Q16" s="105">
        <v>0</v>
      </c>
      <c r="R16" s="105">
        <v>233000</v>
      </c>
      <c r="S16" s="105">
        <v>57200</v>
      </c>
      <c r="T16" s="105">
        <v>0</v>
      </c>
      <c r="U16" s="105">
        <v>0</v>
      </c>
      <c r="V16" s="105">
        <v>4500</v>
      </c>
      <c r="W16" s="105">
        <v>0</v>
      </c>
      <c r="X16" s="105">
        <v>0</v>
      </c>
      <c r="Y16" s="105">
        <v>0</v>
      </c>
      <c r="Z16" s="105">
        <v>508900</v>
      </c>
      <c r="AA16" s="105">
        <v>0</v>
      </c>
      <c r="AB16" s="105">
        <v>47753.28</v>
      </c>
      <c r="AC16" s="105">
        <v>24829.92</v>
      </c>
      <c r="AD16" s="105">
        <v>28000</v>
      </c>
      <c r="AE16" s="105">
        <v>39000</v>
      </c>
      <c r="AF16" s="105">
        <v>0</v>
      </c>
      <c r="AG16" s="109">
        <v>193660</v>
      </c>
    </row>
    <row r="17" spans="1:33" ht="19.5" customHeight="1">
      <c r="A17" s="105" t="s">
        <v>92</v>
      </c>
      <c r="B17" s="105" t="s">
        <v>93</v>
      </c>
      <c r="C17" s="105" t="s">
        <v>89</v>
      </c>
      <c r="D17" s="106" t="s">
        <v>119</v>
      </c>
      <c r="E17" s="108" t="s">
        <v>95</v>
      </c>
      <c r="F17" s="105">
        <v>1183543.2</v>
      </c>
      <c r="G17" s="105">
        <v>52000</v>
      </c>
      <c r="H17" s="105">
        <v>12000</v>
      </c>
      <c r="I17" s="105">
        <v>0</v>
      </c>
      <c r="J17" s="105">
        <v>0</v>
      </c>
      <c r="K17" s="105">
        <v>7800</v>
      </c>
      <c r="L17" s="105">
        <v>56000</v>
      </c>
      <c r="M17" s="105">
        <v>12000</v>
      </c>
      <c r="N17" s="105">
        <v>0</v>
      </c>
      <c r="O17" s="105">
        <v>0</v>
      </c>
      <c r="P17" s="105">
        <v>87700</v>
      </c>
      <c r="Q17" s="105">
        <v>0</v>
      </c>
      <c r="R17" s="105">
        <v>53000</v>
      </c>
      <c r="S17" s="105">
        <v>57200</v>
      </c>
      <c r="T17" s="105">
        <v>0</v>
      </c>
      <c r="U17" s="105">
        <v>0</v>
      </c>
      <c r="V17" s="105">
        <v>4500</v>
      </c>
      <c r="W17" s="105">
        <v>0</v>
      </c>
      <c r="X17" s="105">
        <v>0</v>
      </c>
      <c r="Y17" s="105">
        <v>0</v>
      </c>
      <c r="Z17" s="105">
        <v>508900</v>
      </c>
      <c r="AA17" s="105">
        <v>0</v>
      </c>
      <c r="AB17" s="105">
        <v>47753.28</v>
      </c>
      <c r="AC17" s="105">
        <v>24829.92</v>
      </c>
      <c r="AD17" s="105">
        <v>28000</v>
      </c>
      <c r="AE17" s="105">
        <v>39000</v>
      </c>
      <c r="AF17" s="105">
        <v>0</v>
      </c>
      <c r="AG17" s="109">
        <v>192860</v>
      </c>
    </row>
    <row r="18" spans="1:33" ht="19.5" customHeight="1">
      <c r="A18" s="105" t="s">
        <v>92</v>
      </c>
      <c r="B18" s="105" t="s">
        <v>93</v>
      </c>
      <c r="C18" s="105" t="s">
        <v>96</v>
      </c>
      <c r="D18" s="106" t="s">
        <v>119</v>
      </c>
      <c r="E18" s="108" t="s">
        <v>97</v>
      </c>
      <c r="F18" s="105">
        <v>180000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180000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5">
        <v>0</v>
      </c>
      <c r="AG18" s="109">
        <v>0</v>
      </c>
    </row>
    <row r="19" spans="1:33" ht="19.5" customHeight="1">
      <c r="A19" s="105" t="s">
        <v>92</v>
      </c>
      <c r="B19" s="105" t="s">
        <v>98</v>
      </c>
      <c r="C19" s="105" t="s">
        <v>103</v>
      </c>
      <c r="D19" s="106" t="s">
        <v>119</v>
      </c>
      <c r="E19" s="108" t="s">
        <v>104</v>
      </c>
      <c r="F19" s="105">
        <v>800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9">
        <v>800</v>
      </c>
    </row>
    <row r="20" spans="1:33" ht="19.5" customHeight="1">
      <c r="A20" s="105" t="s">
        <v>56</v>
      </c>
      <c r="B20" s="105" t="s">
        <v>56</v>
      </c>
      <c r="C20" s="105" t="s">
        <v>56</v>
      </c>
      <c r="D20" s="106" t="s">
        <v>121</v>
      </c>
      <c r="E20" s="108" t="s">
        <v>122</v>
      </c>
      <c r="F20" s="105">
        <v>1003862.2</v>
      </c>
      <c r="G20" s="105">
        <v>56153.85</v>
      </c>
      <c r="H20" s="105">
        <v>15000</v>
      </c>
      <c r="I20" s="105">
        <v>0</v>
      </c>
      <c r="J20" s="105">
        <v>0</v>
      </c>
      <c r="K20" s="105">
        <v>12564.1</v>
      </c>
      <c r="L20" s="105">
        <v>51282.05</v>
      </c>
      <c r="M20" s="105">
        <v>36000</v>
      </c>
      <c r="N20" s="105">
        <v>0</v>
      </c>
      <c r="O20" s="105">
        <v>0</v>
      </c>
      <c r="P20" s="105">
        <v>124000</v>
      </c>
      <c r="Q20" s="105">
        <v>0</v>
      </c>
      <c r="R20" s="105">
        <v>20000</v>
      </c>
      <c r="S20" s="105">
        <v>0</v>
      </c>
      <c r="T20" s="105">
        <v>0</v>
      </c>
      <c r="U20" s="105">
        <v>0</v>
      </c>
      <c r="V20" s="105">
        <v>5000</v>
      </c>
      <c r="W20" s="105">
        <v>0</v>
      </c>
      <c r="X20" s="105">
        <v>0</v>
      </c>
      <c r="Y20" s="105">
        <v>0</v>
      </c>
      <c r="Z20" s="105">
        <v>275500</v>
      </c>
      <c r="AA20" s="105">
        <v>0</v>
      </c>
      <c r="AB20" s="105">
        <v>43160.88</v>
      </c>
      <c r="AC20" s="105">
        <v>21541.32</v>
      </c>
      <c r="AD20" s="105">
        <v>38000</v>
      </c>
      <c r="AE20" s="105">
        <v>96000</v>
      </c>
      <c r="AF20" s="105">
        <v>0</v>
      </c>
      <c r="AG20" s="109">
        <v>209660</v>
      </c>
    </row>
    <row r="21" spans="1:33" ht="19.5" customHeight="1">
      <c r="A21" s="105" t="s">
        <v>92</v>
      </c>
      <c r="B21" s="105" t="s">
        <v>93</v>
      </c>
      <c r="C21" s="105" t="s">
        <v>93</v>
      </c>
      <c r="D21" s="106" t="s">
        <v>123</v>
      </c>
      <c r="E21" s="108" t="s">
        <v>94</v>
      </c>
      <c r="F21" s="105">
        <v>180262.2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5">
        <v>14360.88</v>
      </c>
      <c r="AC21" s="105">
        <v>21541.32</v>
      </c>
      <c r="AD21" s="105">
        <v>0</v>
      </c>
      <c r="AE21" s="105">
        <v>81000</v>
      </c>
      <c r="AF21" s="105">
        <v>0</v>
      </c>
      <c r="AG21" s="109">
        <v>63360</v>
      </c>
    </row>
    <row r="22" spans="1:33" ht="19.5" customHeight="1">
      <c r="A22" s="105" t="s">
        <v>92</v>
      </c>
      <c r="B22" s="105" t="s">
        <v>93</v>
      </c>
      <c r="C22" s="105" t="s">
        <v>98</v>
      </c>
      <c r="D22" s="106" t="s">
        <v>123</v>
      </c>
      <c r="E22" s="108" t="s">
        <v>124</v>
      </c>
      <c r="F22" s="105">
        <v>823600</v>
      </c>
      <c r="G22" s="105">
        <v>56153.85</v>
      </c>
      <c r="H22" s="105">
        <v>15000</v>
      </c>
      <c r="I22" s="105">
        <v>0</v>
      </c>
      <c r="J22" s="105">
        <v>0</v>
      </c>
      <c r="K22" s="105">
        <v>12564.1</v>
      </c>
      <c r="L22" s="105">
        <v>51282.05</v>
      </c>
      <c r="M22" s="105">
        <v>36000</v>
      </c>
      <c r="N22" s="105">
        <v>0</v>
      </c>
      <c r="O22" s="105">
        <v>0</v>
      </c>
      <c r="P22" s="105">
        <v>124000</v>
      </c>
      <c r="Q22" s="105">
        <v>0</v>
      </c>
      <c r="R22" s="105">
        <v>20000</v>
      </c>
      <c r="S22" s="105">
        <v>0</v>
      </c>
      <c r="T22" s="105">
        <v>0</v>
      </c>
      <c r="U22" s="105">
        <v>0</v>
      </c>
      <c r="V22" s="105">
        <v>5000</v>
      </c>
      <c r="W22" s="105">
        <v>0</v>
      </c>
      <c r="X22" s="105">
        <v>0</v>
      </c>
      <c r="Y22" s="105">
        <v>0</v>
      </c>
      <c r="Z22" s="105">
        <v>275500</v>
      </c>
      <c r="AA22" s="105">
        <v>0</v>
      </c>
      <c r="AB22" s="105">
        <v>28800</v>
      </c>
      <c r="AC22" s="105">
        <v>0</v>
      </c>
      <c r="AD22" s="105">
        <v>38000</v>
      </c>
      <c r="AE22" s="105">
        <v>15000</v>
      </c>
      <c r="AF22" s="105">
        <v>0</v>
      </c>
      <c r="AG22" s="109">
        <v>146300</v>
      </c>
    </row>
    <row r="23" spans="1:33" ht="19.5" customHeight="1">
      <c r="A23" s="105" t="s">
        <v>56</v>
      </c>
      <c r="B23" s="105" t="s">
        <v>56</v>
      </c>
      <c r="C23" s="105" t="s">
        <v>56</v>
      </c>
      <c r="D23" s="106" t="s">
        <v>125</v>
      </c>
      <c r="E23" s="108" t="s">
        <v>126</v>
      </c>
      <c r="F23" s="105">
        <v>3016865.8</v>
      </c>
      <c r="G23" s="105">
        <v>283650</v>
      </c>
      <c r="H23" s="105">
        <v>60000</v>
      </c>
      <c r="I23" s="105">
        <v>0</v>
      </c>
      <c r="J23" s="105">
        <v>0</v>
      </c>
      <c r="K23" s="105">
        <v>21800</v>
      </c>
      <c r="L23" s="105">
        <v>176000</v>
      </c>
      <c r="M23" s="105">
        <v>291270</v>
      </c>
      <c r="N23" s="105">
        <v>0</v>
      </c>
      <c r="O23" s="105">
        <v>0</v>
      </c>
      <c r="P23" s="105">
        <v>140000</v>
      </c>
      <c r="Q23" s="105">
        <v>0</v>
      </c>
      <c r="R23" s="105">
        <v>10000</v>
      </c>
      <c r="S23" s="105">
        <v>0</v>
      </c>
      <c r="T23" s="105">
        <v>5000</v>
      </c>
      <c r="U23" s="105">
        <v>0</v>
      </c>
      <c r="V23" s="105">
        <v>30000</v>
      </c>
      <c r="W23" s="105">
        <v>0</v>
      </c>
      <c r="X23" s="105">
        <v>0</v>
      </c>
      <c r="Y23" s="105">
        <v>0</v>
      </c>
      <c r="Z23" s="105">
        <v>948900</v>
      </c>
      <c r="AA23" s="105">
        <v>100000</v>
      </c>
      <c r="AB23" s="105">
        <v>154930.32</v>
      </c>
      <c r="AC23" s="105">
        <v>84795.48</v>
      </c>
      <c r="AD23" s="105">
        <v>0</v>
      </c>
      <c r="AE23" s="105">
        <v>412280</v>
      </c>
      <c r="AF23" s="105">
        <v>0</v>
      </c>
      <c r="AG23" s="109">
        <v>298240</v>
      </c>
    </row>
    <row r="24" spans="1:33" ht="19.5" customHeight="1">
      <c r="A24" s="105" t="s">
        <v>92</v>
      </c>
      <c r="B24" s="105" t="s">
        <v>93</v>
      </c>
      <c r="C24" s="105" t="s">
        <v>93</v>
      </c>
      <c r="D24" s="106" t="s">
        <v>127</v>
      </c>
      <c r="E24" s="108" t="s">
        <v>94</v>
      </c>
      <c r="F24" s="105">
        <v>704365.8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56530.32</v>
      </c>
      <c r="AC24" s="105">
        <v>84795.48</v>
      </c>
      <c r="AD24" s="105">
        <v>0</v>
      </c>
      <c r="AE24" s="105">
        <v>341280</v>
      </c>
      <c r="AF24" s="105">
        <v>0</v>
      </c>
      <c r="AG24" s="109">
        <v>221760</v>
      </c>
    </row>
    <row r="25" spans="1:33" ht="19.5" customHeight="1">
      <c r="A25" s="105" t="s">
        <v>92</v>
      </c>
      <c r="B25" s="105" t="s">
        <v>93</v>
      </c>
      <c r="C25" s="105" t="s">
        <v>128</v>
      </c>
      <c r="D25" s="106" t="s">
        <v>127</v>
      </c>
      <c r="E25" s="108" t="s">
        <v>129</v>
      </c>
      <c r="F25" s="105">
        <v>2298500</v>
      </c>
      <c r="G25" s="105">
        <v>283650</v>
      </c>
      <c r="H25" s="105">
        <v>60000</v>
      </c>
      <c r="I25" s="105">
        <v>0</v>
      </c>
      <c r="J25" s="105">
        <v>0</v>
      </c>
      <c r="K25" s="105">
        <v>21800</v>
      </c>
      <c r="L25" s="105">
        <v>176000</v>
      </c>
      <c r="M25" s="105">
        <v>291270</v>
      </c>
      <c r="N25" s="105">
        <v>0</v>
      </c>
      <c r="O25" s="105">
        <v>0</v>
      </c>
      <c r="P25" s="105">
        <v>140000</v>
      </c>
      <c r="Q25" s="105">
        <v>0</v>
      </c>
      <c r="R25" s="105">
        <v>10000</v>
      </c>
      <c r="S25" s="105">
        <v>0</v>
      </c>
      <c r="T25" s="105">
        <v>5000</v>
      </c>
      <c r="U25" s="105">
        <v>0</v>
      </c>
      <c r="V25" s="105">
        <v>30000</v>
      </c>
      <c r="W25" s="105">
        <v>0</v>
      </c>
      <c r="X25" s="105">
        <v>0</v>
      </c>
      <c r="Y25" s="105">
        <v>0</v>
      </c>
      <c r="Z25" s="105">
        <v>948900</v>
      </c>
      <c r="AA25" s="105">
        <v>100000</v>
      </c>
      <c r="AB25" s="105">
        <v>98400</v>
      </c>
      <c r="AC25" s="105">
        <v>0</v>
      </c>
      <c r="AD25" s="105">
        <v>0</v>
      </c>
      <c r="AE25" s="105">
        <v>71000</v>
      </c>
      <c r="AF25" s="105">
        <v>0</v>
      </c>
      <c r="AG25" s="109">
        <v>62480</v>
      </c>
    </row>
    <row r="26" spans="1:33" ht="19.5" customHeight="1">
      <c r="A26" s="105" t="s">
        <v>92</v>
      </c>
      <c r="B26" s="105" t="s">
        <v>98</v>
      </c>
      <c r="C26" s="105" t="s">
        <v>103</v>
      </c>
      <c r="D26" s="106" t="s">
        <v>127</v>
      </c>
      <c r="E26" s="108" t="s">
        <v>104</v>
      </c>
      <c r="F26" s="105">
        <v>14000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9">
        <v>14000</v>
      </c>
    </row>
    <row r="27" spans="1:33" ht="19.5" customHeight="1">
      <c r="A27" s="105" t="s">
        <v>56</v>
      </c>
      <c r="B27" s="105" t="s">
        <v>56</v>
      </c>
      <c r="C27" s="105" t="s">
        <v>56</v>
      </c>
      <c r="D27" s="106" t="s">
        <v>130</v>
      </c>
      <c r="E27" s="108" t="s">
        <v>131</v>
      </c>
      <c r="F27" s="105">
        <v>1901442.8</v>
      </c>
      <c r="G27" s="105">
        <v>164566</v>
      </c>
      <c r="H27" s="105">
        <v>10000</v>
      </c>
      <c r="I27" s="105">
        <v>0</v>
      </c>
      <c r="J27" s="105">
        <v>0</v>
      </c>
      <c r="K27" s="105">
        <v>12400</v>
      </c>
      <c r="L27" s="105">
        <v>130200</v>
      </c>
      <c r="M27" s="105">
        <v>112400</v>
      </c>
      <c r="N27" s="105">
        <v>0</v>
      </c>
      <c r="O27" s="105">
        <v>70536</v>
      </c>
      <c r="P27" s="105">
        <v>200000</v>
      </c>
      <c r="Q27" s="105">
        <v>0</v>
      </c>
      <c r="R27" s="105">
        <v>55000</v>
      </c>
      <c r="S27" s="105">
        <v>0</v>
      </c>
      <c r="T27" s="105">
        <v>23800</v>
      </c>
      <c r="U27" s="105">
        <v>0</v>
      </c>
      <c r="V27" s="105">
        <v>50634</v>
      </c>
      <c r="W27" s="105">
        <v>0</v>
      </c>
      <c r="X27" s="105">
        <v>0</v>
      </c>
      <c r="Y27" s="105">
        <v>0</v>
      </c>
      <c r="Z27" s="105">
        <v>240200</v>
      </c>
      <c r="AA27" s="105">
        <v>136000</v>
      </c>
      <c r="AB27" s="105">
        <v>112926.72</v>
      </c>
      <c r="AC27" s="105">
        <v>61390.08</v>
      </c>
      <c r="AD27" s="105">
        <v>0</v>
      </c>
      <c r="AE27" s="105">
        <v>282560</v>
      </c>
      <c r="AF27" s="105">
        <v>0</v>
      </c>
      <c r="AG27" s="109">
        <v>238830</v>
      </c>
    </row>
    <row r="28" spans="1:33" ht="19.5" customHeight="1">
      <c r="A28" s="105" t="s">
        <v>92</v>
      </c>
      <c r="B28" s="105" t="s">
        <v>93</v>
      </c>
      <c r="C28" s="105" t="s">
        <v>93</v>
      </c>
      <c r="D28" s="106" t="s">
        <v>132</v>
      </c>
      <c r="E28" s="108" t="s">
        <v>94</v>
      </c>
      <c r="F28" s="105">
        <v>1393906.8</v>
      </c>
      <c r="G28" s="105">
        <v>164566</v>
      </c>
      <c r="H28" s="105">
        <v>10000</v>
      </c>
      <c r="I28" s="105">
        <v>0</v>
      </c>
      <c r="J28" s="105">
        <v>0</v>
      </c>
      <c r="K28" s="105">
        <v>12400</v>
      </c>
      <c r="L28" s="105">
        <v>130200</v>
      </c>
      <c r="M28" s="105">
        <v>112400</v>
      </c>
      <c r="N28" s="105">
        <v>0</v>
      </c>
      <c r="O28" s="105">
        <v>0</v>
      </c>
      <c r="P28" s="105">
        <v>200000</v>
      </c>
      <c r="Q28" s="105">
        <v>0</v>
      </c>
      <c r="R28" s="105">
        <v>5000</v>
      </c>
      <c r="S28" s="105">
        <v>0</v>
      </c>
      <c r="T28" s="105">
        <v>23800</v>
      </c>
      <c r="U28" s="105">
        <v>0</v>
      </c>
      <c r="V28" s="105">
        <v>50634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112926.72</v>
      </c>
      <c r="AC28" s="105">
        <v>61390.08</v>
      </c>
      <c r="AD28" s="105">
        <v>0</v>
      </c>
      <c r="AE28" s="105">
        <v>282560</v>
      </c>
      <c r="AF28" s="105">
        <v>0</v>
      </c>
      <c r="AG28" s="109">
        <v>228030</v>
      </c>
    </row>
    <row r="29" spans="1:33" ht="19.5" customHeight="1">
      <c r="A29" s="105" t="s">
        <v>92</v>
      </c>
      <c r="B29" s="105" t="s">
        <v>93</v>
      </c>
      <c r="C29" s="105" t="s">
        <v>101</v>
      </c>
      <c r="D29" s="106" t="s">
        <v>132</v>
      </c>
      <c r="E29" s="108" t="s">
        <v>133</v>
      </c>
      <c r="F29" s="105">
        <v>360736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70536</v>
      </c>
      <c r="P29" s="105">
        <v>0</v>
      </c>
      <c r="Q29" s="105">
        <v>0</v>
      </c>
      <c r="R29" s="105">
        <v>50000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240200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9">
        <v>0</v>
      </c>
    </row>
    <row r="30" spans="1:33" ht="19.5" customHeight="1">
      <c r="A30" s="105" t="s">
        <v>92</v>
      </c>
      <c r="B30" s="105" t="s">
        <v>93</v>
      </c>
      <c r="C30" s="105" t="s">
        <v>103</v>
      </c>
      <c r="D30" s="106" t="s">
        <v>132</v>
      </c>
      <c r="E30" s="108" t="s">
        <v>134</v>
      </c>
      <c r="F30" s="105">
        <v>136000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136000</v>
      </c>
      <c r="AB30" s="105">
        <v>0</v>
      </c>
      <c r="AC30" s="105">
        <v>0</v>
      </c>
      <c r="AD30" s="105">
        <v>0</v>
      </c>
      <c r="AE30" s="105">
        <v>0</v>
      </c>
      <c r="AF30" s="105">
        <v>0</v>
      </c>
      <c r="AG30" s="109">
        <v>0</v>
      </c>
    </row>
    <row r="31" spans="1:33" ht="19.5" customHeight="1">
      <c r="A31" s="105" t="s">
        <v>92</v>
      </c>
      <c r="B31" s="105" t="s">
        <v>98</v>
      </c>
      <c r="C31" s="105" t="s">
        <v>103</v>
      </c>
      <c r="D31" s="106" t="s">
        <v>132</v>
      </c>
      <c r="E31" s="108" t="s">
        <v>104</v>
      </c>
      <c r="F31" s="105">
        <v>10800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9">
        <v>10800</v>
      </c>
    </row>
    <row r="32" spans="1:33" ht="19.5" customHeight="1">
      <c r="A32" s="105" t="s">
        <v>56</v>
      </c>
      <c r="B32" s="105" t="s">
        <v>56</v>
      </c>
      <c r="C32" s="105" t="s">
        <v>56</v>
      </c>
      <c r="D32" s="106" t="s">
        <v>135</v>
      </c>
      <c r="E32" s="108" t="s">
        <v>136</v>
      </c>
      <c r="F32" s="105">
        <v>662491.4</v>
      </c>
      <c r="G32" s="105">
        <v>34200</v>
      </c>
      <c r="H32" s="105">
        <v>120000</v>
      </c>
      <c r="I32" s="105">
        <v>0</v>
      </c>
      <c r="J32" s="105">
        <v>0</v>
      </c>
      <c r="K32" s="105">
        <v>4800</v>
      </c>
      <c r="L32" s="105">
        <v>0</v>
      </c>
      <c r="M32" s="105">
        <v>37000</v>
      </c>
      <c r="N32" s="105">
        <v>0</v>
      </c>
      <c r="O32" s="105">
        <v>0</v>
      </c>
      <c r="P32" s="105">
        <v>63000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5000</v>
      </c>
      <c r="W32" s="105">
        <v>0</v>
      </c>
      <c r="X32" s="105">
        <v>0</v>
      </c>
      <c r="Y32" s="105">
        <v>0</v>
      </c>
      <c r="Z32" s="105">
        <v>306900</v>
      </c>
      <c r="AA32" s="105">
        <v>0</v>
      </c>
      <c r="AB32" s="105">
        <v>28384.64</v>
      </c>
      <c r="AC32" s="105">
        <v>13766.76</v>
      </c>
      <c r="AD32" s="105">
        <v>0</v>
      </c>
      <c r="AE32" s="105">
        <v>0</v>
      </c>
      <c r="AF32" s="105">
        <v>0</v>
      </c>
      <c r="AG32" s="109">
        <v>49440</v>
      </c>
    </row>
    <row r="33" spans="1:33" ht="19.5" customHeight="1">
      <c r="A33" s="105" t="s">
        <v>92</v>
      </c>
      <c r="B33" s="105" t="s">
        <v>93</v>
      </c>
      <c r="C33" s="105" t="s">
        <v>108</v>
      </c>
      <c r="D33" s="106" t="s">
        <v>137</v>
      </c>
      <c r="E33" s="108" t="s">
        <v>138</v>
      </c>
      <c r="F33" s="105">
        <v>662491.4</v>
      </c>
      <c r="G33" s="105">
        <v>34200</v>
      </c>
      <c r="H33" s="105">
        <v>120000</v>
      </c>
      <c r="I33" s="105">
        <v>0</v>
      </c>
      <c r="J33" s="105">
        <v>0</v>
      </c>
      <c r="K33" s="105">
        <v>4800</v>
      </c>
      <c r="L33" s="105">
        <v>0</v>
      </c>
      <c r="M33" s="105">
        <v>37000</v>
      </c>
      <c r="N33" s="105">
        <v>0</v>
      </c>
      <c r="O33" s="105">
        <v>0</v>
      </c>
      <c r="P33" s="105">
        <v>63000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5000</v>
      </c>
      <c r="W33" s="105">
        <v>0</v>
      </c>
      <c r="X33" s="105">
        <v>0</v>
      </c>
      <c r="Y33" s="105">
        <v>0</v>
      </c>
      <c r="Z33" s="105">
        <v>306900</v>
      </c>
      <c r="AA33" s="105">
        <v>0</v>
      </c>
      <c r="AB33" s="105">
        <v>28384.64</v>
      </c>
      <c r="AC33" s="105">
        <v>13766.76</v>
      </c>
      <c r="AD33" s="105">
        <v>0</v>
      </c>
      <c r="AE33" s="105">
        <v>0</v>
      </c>
      <c r="AF33" s="105">
        <v>0</v>
      </c>
      <c r="AG33" s="109">
        <v>49440</v>
      </c>
    </row>
    <row r="34" spans="1:33" ht="19.5" customHeight="1">
      <c r="A34" s="105" t="s">
        <v>56</v>
      </c>
      <c r="B34" s="105" t="s">
        <v>56</v>
      </c>
      <c r="C34" s="105" t="s">
        <v>56</v>
      </c>
      <c r="D34" s="106" t="s">
        <v>139</v>
      </c>
      <c r="E34" s="108" t="s">
        <v>140</v>
      </c>
      <c r="F34" s="105">
        <v>170306.4</v>
      </c>
      <c r="G34" s="105">
        <v>12000</v>
      </c>
      <c r="H34" s="105">
        <v>0</v>
      </c>
      <c r="I34" s="105">
        <v>0</v>
      </c>
      <c r="J34" s="105">
        <v>0</v>
      </c>
      <c r="K34" s="105">
        <v>2000</v>
      </c>
      <c r="L34" s="105">
        <v>0</v>
      </c>
      <c r="M34" s="105">
        <v>34000</v>
      </c>
      <c r="N34" s="105">
        <v>0</v>
      </c>
      <c r="O34" s="105">
        <v>0</v>
      </c>
      <c r="P34" s="105">
        <v>0</v>
      </c>
      <c r="Q34" s="105">
        <v>0</v>
      </c>
      <c r="R34" s="105">
        <v>800</v>
      </c>
      <c r="S34" s="105">
        <v>0</v>
      </c>
      <c r="T34" s="105">
        <v>0</v>
      </c>
      <c r="U34" s="105">
        <v>0</v>
      </c>
      <c r="V34" s="105">
        <v>5000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31834.56</v>
      </c>
      <c r="AC34" s="105">
        <v>15351.84</v>
      </c>
      <c r="AD34" s="105">
        <v>0</v>
      </c>
      <c r="AE34" s="105">
        <v>18200</v>
      </c>
      <c r="AF34" s="105">
        <v>0</v>
      </c>
      <c r="AG34" s="109">
        <v>51120</v>
      </c>
    </row>
    <row r="35" spans="1:33" ht="19.5" customHeight="1">
      <c r="A35" s="105" t="s">
        <v>92</v>
      </c>
      <c r="B35" s="105" t="s">
        <v>93</v>
      </c>
      <c r="C35" s="105" t="s">
        <v>89</v>
      </c>
      <c r="D35" s="106" t="s">
        <v>141</v>
      </c>
      <c r="E35" s="108" t="s">
        <v>95</v>
      </c>
      <c r="F35" s="105">
        <v>170306.4</v>
      </c>
      <c r="G35" s="105">
        <v>12000</v>
      </c>
      <c r="H35" s="105">
        <v>0</v>
      </c>
      <c r="I35" s="105">
        <v>0</v>
      </c>
      <c r="J35" s="105">
        <v>0</v>
      </c>
      <c r="K35" s="105">
        <v>2000</v>
      </c>
      <c r="L35" s="105">
        <v>0</v>
      </c>
      <c r="M35" s="105">
        <v>34000</v>
      </c>
      <c r="N35" s="105">
        <v>0</v>
      </c>
      <c r="O35" s="105">
        <v>0</v>
      </c>
      <c r="P35" s="105">
        <v>0</v>
      </c>
      <c r="Q35" s="105">
        <v>0</v>
      </c>
      <c r="R35" s="105">
        <v>800</v>
      </c>
      <c r="S35" s="105">
        <v>0</v>
      </c>
      <c r="T35" s="105">
        <v>0</v>
      </c>
      <c r="U35" s="105">
        <v>0</v>
      </c>
      <c r="V35" s="105">
        <v>5000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31834.56</v>
      </c>
      <c r="AC35" s="105">
        <v>15351.84</v>
      </c>
      <c r="AD35" s="105">
        <v>0</v>
      </c>
      <c r="AE35" s="105">
        <v>18200</v>
      </c>
      <c r="AF35" s="105">
        <v>0</v>
      </c>
      <c r="AG35" s="109">
        <v>51120</v>
      </c>
    </row>
    <row r="36" spans="1:33" ht="19.5" customHeight="1">
      <c r="A36" s="105" t="s">
        <v>56</v>
      </c>
      <c r="B36" s="105" t="s">
        <v>56</v>
      </c>
      <c r="C36" s="105" t="s">
        <v>56</v>
      </c>
      <c r="D36" s="106" t="s">
        <v>142</v>
      </c>
      <c r="E36" s="108" t="s">
        <v>143</v>
      </c>
      <c r="F36" s="105">
        <v>863508.24</v>
      </c>
      <c r="G36" s="105">
        <v>22000</v>
      </c>
      <c r="H36" s="105">
        <v>1000</v>
      </c>
      <c r="I36" s="105">
        <v>0</v>
      </c>
      <c r="J36" s="105">
        <v>0</v>
      </c>
      <c r="K36" s="105">
        <v>10000</v>
      </c>
      <c r="L36" s="105">
        <v>39000</v>
      </c>
      <c r="M36" s="105">
        <v>24300</v>
      </c>
      <c r="N36" s="105">
        <v>0</v>
      </c>
      <c r="O36" s="105">
        <v>0</v>
      </c>
      <c r="P36" s="105">
        <v>35596</v>
      </c>
      <c r="Q36" s="105">
        <v>0</v>
      </c>
      <c r="R36" s="105">
        <v>165000</v>
      </c>
      <c r="S36" s="105">
        <v>0</v>
      </c>
      <c r="T36" s="105">
        <v>0</v>
      </c>
      <c r="U36" s="105">
        <v>0</v>
      </c>
      <c r="V36" s="105">
        <v>5000</v>
      </c>
      <c r="W36" s="105">
        <v>0</v>
      </c>
      <c r="X36" s="105">
        <v>0</v>
      </c>
      <c r="Y36" s="105">
        <v>0</v>
      </c>
      <c r="Z36" s="105">
        <v>430000</v>
      </c>
      <c r="AA36" s="105">
        <v>0</v>
      </c>
      <c r="AB36" s="105">
        <v>30700</v>
      </c>
      <c r="AC36" s="105">
        <v>13692.24</v>
      </c>
      <c r="AD36" s="105">
        <v>0</v>
      </c>
      <c r="AE36" s="105">
        <v>31600</v>
      </c>
      <c r="AF36" s="105">
        <v>0</v>
      </c>
      <c r="AG36" s="109">
        <v>55620</v>
      </c>
    </row>
    <row r="37" spans="1:33" ht="19.5" customHeight="1">
      <c r="A37" s="105" t="s">
        <v>92</v>
      </c>
      <c r="B37" s="105" t="s">
        <v>93</v>
      </c>
      <c r="C37" s="105" t="s">
        <v>89</v>
      </c>
      <c r="D37" s="106" t="s">
        <v>144</v>
      </c>
      <c r="E37" s="108" t="s">
        <v>95</v>
      </c>
      <c r="F37" s="105">
        <v>261508.24</v>
      </c>
      <c r="G37" s="105">
        <v>22000</v>
      </c>
      <c r="H37" s="105">
        <v>1000</v>
      </c>
      <c r="I37" s="105">
        <v>0</v>
      </c>
      <c r="J37" s="105">
        <v>0</v>
      </c>
      <c r="K37" s="105">
        <v>10000</v>
      </c>
      <c r="L37" s="105">
        <v>39000</v>
      </c>
      <c r="M37" s="105">
        <v>24300</v>
      </c>
      <c r="N37" s="105">
        <v>0</v>
      </c>
      <c r="O37" s="105">
        <v>0</v>
      </c>
      <c r="P37" s="105">
        <v>35596</v>
      </c>
      <c r="Q37" s="105">
        <v>0</v>
      </c>
      <c r="R37" s="105">
        <v>3000</v>
      </c>
      <c r="S37" s="105">
        <v>0</v>
      </c>
      <c r="T37" s="105">
        <v>0</v>
      </c>
      <c r="U37" s="105">
        <v>0</v>
      </c>
      <c r="V37" s="105">
        <v>5000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30700</v>
      </c>
      <c r="AC37" s="105">
        <v>13692.24</v>
      </c>
      <c r="AD37" s="105">
        <v>0</v>
      </c>
      <c r="AE37" s="105">
        <v>21600</v>
      </c>
      <c r="AF37" s="105">
        <v>0</v>
      </c>
      <c r="AG37" s="109">
        <v>55620</v>
      </c>
    </row>
    <row r="38" spans="1:33" ht="19.5" customHeight="1">
      <c r="A38" s="105" t="s">
        <v>92</v>
      </c>
      <c r="B38" s="105" t="s">
        <v>93</v>
      </c>
      <c r="C38" s="105" t="s">
        <v>96</v>
      </c>
      <c r="D38" s="106" t="s">
        <v>144</v>
      </c>
      <c r="E38" s="108" t="s">
        <v>97</v>
      </c>
      <c r="F38" s="105">
        <v>602000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162000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430000</v>
      </c>
      <c r="AA38" s="105">
        <v>0</v>
      </c>
      <c r="AB38" s="105">
        <v>0</v>
      </c>
      <c r="AC38" s="105">
        <v>0</v>
      </c>
      <c r="AD38" s="105">
        <v>0</v>
      </c>
      <c r="AE38" s="105">
        <v>10000</v>
      </c>
      <c r="AF38" s="105">
        <v>0</v>
      </c>
      <c r="AG38" s="109">
        <v>0</v>
      </c>
    </row>
    <row r="39" spans="1:33" ht="19.5" customHeight="1">
      <c r="A39" s="105" t="s">
        <v>56</v>
      </c>
      <c r="B39" s="105" t="s">
        <v>56</v>
      </c>
      <c r="C39" s="105" t="s">
        <v>56</v>
      </c>
      <c r="D39" s="106" t="s">
        <v>145</v>
      </c>
      <c r="E39" s="108" t="s">
        <v>146</v>
      </c>
      <c r="F39" s="105">
        <v>228774.4</v>
      </c>
      <c r="G39" s="105">
        <v>13300</v>
      </c>
      <c r="H39" s="105">
        <v>1000</v>
      </c>
      <c r="I39" s="105">
        <v>0</v>
      </c>
      <c r="J39" s="105">
        <v>0</v>
      </c>
      <c r="K39" s="105">
        <v>5300</v>
      </c>
      <c r="L39" s="105">
        <v>26000</v>
      </c>
      <c r="M39" s="105">
        <v>21400</v>
      </c>
      <c r="N39" s="105">
        <v>0</v>
      </c>
      <c r="O39" s="105">
        <v>0</v>
      </c>
      <c r="P39" s="105">
        <v>26000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5000</v>
      </c>
      <c r="W39" s="105">
        <v>0</v>
      </c>
      <c r="X39" s="105">
        <v>0</v>
      </c>
      <c r="Y39" s="105">
        <v>0</v>
      </c>
      <c r="Z39" s="105">
        <v>54400</v>
      </c>
      <c r="AA39" s="105">
        <v>0</v>
      </c>
      <c r="AB39" s="105">
        <v>20357.76</v>
      </c>
      <c r="AC39" s="105">
        <v>8936.64</v>
      </c>
      <c r="AD39" s="105">
        <v>0</v>
      </c>
      <c r="AE39" s="105">
        <v>10000</v>
      </c>
      <c r="AF39" s="105">
        <v>0</v>
      </c>
      <c r="AG39" s="109">
        <v>37080</v>
      </c>
    </row>
    <row r="40" spans="1:33" ht="19.5" customHeight="1">
      <c r="A40" s="105" t="s">
        <v>92</v>
      </c>
      <c r="B40" s="105" t="s">
        <v>93</v>
      </c>
      <c r="C40" s="105" t="s">
        <v>147</v>
      </c>
      <c r="D40" s="106" t="s">
        <v>148</v>
      </c>
      <c r="E40" s="108" t="s">
        <v>149</v>
      </c>
      <c r="F40" s="105">
        <v>228774.4</v>
      </c>
      <c r="G40" s="105">
        <v>13300</v>
      </c>
      <c r="H40" s="105">
        <v>1000</v>
      </c>
      <c r="I40" s="105">
        <v>0</v>
      </c>
      <c r="J40" s="105">
        <v>0</v>
      </c>
      <c r="K40" s="105">
        <v>5300</v>
      </c>
      <c r="L40" s="105">
        <v>26000</v>
      </c>
      <c r="M40" s="105">
        <v>21400</v>
      </c>
      <c r="N40" s="105">
        <v>0</v>
      </c>
      <c r="O40" s="105">
        <v>0</v>
      </c>
      <c r="P40" s="105">
        <v>26000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5000</v>
      </c>
      <c r="W40" s="105">
        <v>0</v>
      </c>
      <c r="X40" s="105">
        <v>0</v>
      </c>
      <c r="Y40" s="105">
        <v>0</v>
      </c>
      <c r="Z40" s="105">
        <v>54400</v>
      </c>
      <c r="AA40" s="105">
        <v>0</v>
      </c>
      <c r="AB40" s="105">
        <v>20357.76</v>
      </c>
      <c r="AC40" s="105">
        <v>8936.64</v>
      </c>
      <c r="AD40" s="105">
        <v>0</v>
      </c>
      <c r="AE40" s="105">
        <v>10000</v>
      </c>
      <c r="AF40" s="105">
        <v>0</v>
      </c>
      <c r="AG40" s="109">
        <v>37080</v>
      </c>
    </row>
  </sheetData>
  <sheetProtection/>
  <mergeCells count="35">
    <mergeCell ref="AD5:AD6"/>
    <mergeCell ref="M5:M6"/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W5:W6"/>
    <mergeCell ref="S5:S6"/>
    <mergeCell ref="P5:P6"/>
    <mergeCell ref="Q5:Q6"/>
    <mergeCell ref="U5:U6"/>
    <mergeCell ref="V5:V6"/>
    <mergeCell ref="R5:R6"/>
    <mergeCell ref="T5:T6"/>
    <mergeCell ref="F5:F6"/>
    <mergeCell ref="G5:G6"/>
    <mergeCell ref="H5:H6"/>
    <mergeCell ref="I5:I6"/>
    <mergeCell ref="J5:J6"/>
    <mergeCell ref="L5:L6"/>
    <mergeCell ref="N5:N6"/>
    <mergeCell ref="A4:E4"/>
    <mergeCell ref="A2:AG2"/>
    <mergeCell ref="A5:C5"/>
    <mergeCell ref="F4:AG4"/>
    <mergeCell ref="A3:N3"/>
    <mergeCell ref="O5:O6"/>
    <mergeCell ref="D5:D6"/>
    <mergeCell ref="K5:K6"/>
    <mergeCell ref="E5:E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"/>
  <sheetViews>
    <sheetView showGridLines="0" showZeros="0" zoomScalePageLayoutView="0" workbookViewId="0" topLeftCell="A1">
      <selection activeCell="U7" sqref="U7:V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0" width="9.16015625" style="0" customWidth="1"/>
    <col min="21" max="22" width="11" style="0" customWidth="1"/>
    <col min="23" max="23" width="9.16015625" style="0" customWidth="1"/>
    <col min="24" max="34" width="10.66015625" style="0" customWidth="1"/>
    <col min="35" max="36" width="9.16015625" style="0" customWidth="1"/>
    <col min="37" max="38" width="10.66015625" style="0" customWidth="1"/>
  </cols>
  <sheetData>
    <row r="1" spans="1:37" ht="19.5" customHeight="1">
      <c r="A1" s="97"/>
      <c r="B1" s="98"/>
      <c r="C1" s="98"/>
      <c r="D1" s="98"/>
      <c r="E1" s="98"/>
      <c r="F1" s="98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114" t="s">
        <v>348</v>
      </c>
    </row>
    <row r="2" spans="1:37" ht="19.5" customHeight="1">
      <c r="A2" s="221" t="s">
        <v>293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</row>
    <row r="3" spans="1:37" ht="19.5" customHeight="1">
      <c r="A3" s="250" t="s">
        <v>4</v>
      </c>
      <c r="B3" s="250"/>
      <c r="C3" s="250"/>
      <c r="D3" s="250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11" t="s">
        <v>5</v>
      </c>
    </row>
    <row r="4" spans="1:37" ht="19.5" customHeight="1">
      <c r="A4" s="248" t="s">
        <v>8</v>
      </c>
      <c r="B4" s="248"/>
      <c r="C4" s="248"/>
      <c r="D4" s="248"/>
      <c r="E4" s="248"/>
      <c r="F4" s="226" t="s">
        <v>66</v>
      </c>
      <c r="G4" s="246" t="s">
        <v>285</v>
      </c>
      <c r="H4" s="246"/>
      <c r="I4" s="246"/>
      <c r="J4" s="246"/>
      <c r="K4" s="247"/>
      <c r="L4" s="236" t="s">
        <v>288</v>
      </c>
      <c r="M4" s="237"/>
      <c r="N4" s="238"/>
      <c r="O4" s="236" t="s">
        <v>289</v>
      </c>
      <c r="P4" s="237"/>
      <c r="Q4" s="237"/>
      <c r="R4" s="237"/>
      <c r="S4" s="237"/>
      <c r="T4" s="238"/>
      <c r="U4" s="236" t="s">
        <v>290</v>
      </c>
      <c r="V4" s="237"/>
      <c r="W4" s="242"/>
      <c r="X4" s="238"/>
      <c r="Y4" s="236" t="s">
        <v>349</v>
      </c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8"/>
    </row>
    <row r="5" spans="1:37" ht="19.5" customHeight="1">
      <c r="A5" s="248" t="s">
        <v>63</v>
      </c>
      <c r="B5" s="248"/>
      <c r="C5" s="248"/>
      <c r="D5" s="243" t="s">
        <v>208</v>
      </c>
      <c r="E5" s="243" t="s">
        <v>209</v>
      </c>
      <c r="F5" s="249"/>
      <c r="G5" s="245" t="s">
        <v>213</v>
      </c>
      <c r="H5" s="245" t="s">
        <v>350</v>
      </c>
      <c r="I5" s="245" t="s">
        <v>351</v>
      </c>
      <c r="J5" s="245" t="s">
        <v>352</v>
      </c>
      <c r="K5" s="245" t="s">
        <v>353</v>
      </c>
      <c r="L5" s="234" t="s">
        <v>213</v>
      </c>
      <c r="M5" s="234" t="s">
        <v>354</v>
      </c>
      <c r="N5" s="234" t="s">
        <v>355</v>
      </c>
      <c r="O5" s="234" t="s">
        <v>213</v>
      </c>
      <c r="P5" s="234" t="s">
        <v>354</v>
      </c>
      <c r="Q5" s="234" t="s">
        <v>356</v>
      </c>
      <c r="R5" s="234" t="s">
        <v>357</v>
      </c>
      <c r="S5" s="234" t="s">
        <v>358</v>
      </c>
      <c r="T5" s="234" t="s">
        <v>355</v>
      </c>
      <c r="U5" s="234" t="s">
        <v>213</v>
      </c>
      <c r="V5" s="241" t="s">
        <v>290</v>
      </c>
      <c r="W5" s="243" t="s">
        <v>359</v>
      </c>
      <c r="X5" s="239" t="s">
        <v>360</v>
      </c>
      <c r="Y5" s="234" t="s">
        <v>213</v>
      </c>
      <c r="Z5" s="234" t="s">
        <v>361</v>
      </c>
      <c r="AA5" s="234" t="s">
        <v>362</v>
      </c>
      <c r="AB5" s="234" t="s">
        <v>363</v>
      </c>
      <c r="AC5" s="234" t="s">
        <v>364</v>
      </c>
      <c r="AD5" s="234" t="s">
        <v>365</v>
      </c>
      <c r="AE5" s="234" t="s">
        <v>366</v>
      </c>
      <c r="AF5" s="234" t="s">
        <v>367</v>
      </c>
      <c r="AG5" s="234" t="s">
        <v>368</v>
      </c>
      <c r="AH5" s="234" t="s">
        <v>369</v>
      </c>
      <c r="AI5" s="234" t="s">
        <v>370</v>
      </c>
      <c r="AJ5" s="234" t="s">
        <v>371</v>
      </c>
      <c r="AK5" s="234" t="s">
        <v>372</v>
      </c>
    </row>
    <row r="6" spans="1:37" ht="30.75" customHeight="1">
      <c r="A6" s="115" t="s">
        <v>74</v>
      </c>
      <c r="B6" s="116" t="s">
        <v>75</v>
      </c>
      <c r="C6" s="115" t="s">
        <v>76</v>
      </c>
      <c r="D6" s="243"/>
      <c r="E6" s="243"/>
      <c r="F6" s="240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27"/>
      <c r="W6" s="243"/>
      <c r="X6" s="240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</row>
    <row r="7" spans="1:37" ht="19.5" customHeight="1">
      <c r="A7" s="117" t="s">
        <v>56</v>
      </c>
      <c r="B7" s="117" t="s">
        <v>56</v>
      </c>
      <c r="C7" s="118" t="s">
        <v>56</v>
      </c>
      <c r="D7" s="117" t="s">
        <v>56</v>
      </c>
      <c r="E7" s="118" t="s">
        <v>66</v>
      </c>
      <c r="F7" s="119">
        <f>SUM(G7,L7,O7,U7,Y7)</f>
        <v>5500000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5500000</v>
      </c>
      <c r="V7" s="122">
        <v>5500000</v>
      </c>
      <c r="W7" s="117">
        <v>0</v>
      </c>
      <c r="X7" s="123">
        <v>0</v>
      </c>
      <c r="Y7" s="121">
        <v>0</v>
      </c>
      <c r="Z7" s="124">
        <v>0</v>
      </c>
      <c r="AA7" s="120">
        <v>0</v>
      </c>
      <c r="AB7" s="120">
        <v>0</v>
      </c>
      <c r="AC7" s="120">
        <v>0</v>
      </c>
      <c r="AD7" s="120">
        <v>0</v>
      </c>
      <c r="AE7" s="120">
        <v>0</v>
      </c>
      <c r="AF7" s="120">
        <v>0</v>
      </c>
      <c r="AG7" s="120">
        <v>0</v>
      </c>
      <c r="AH7" s="120">
        <v>0</v>
      </c>
      <c r="AI7" s="120">
        <v>0</v>
      </c>
      <c r="AJ7" s="121">
        <v>0</v>
      </c>
      <c r="AK7" s="125">
        <v>0</v>
      </c>
    </row>
    <row r="8" spans="1:37" ht="19.5" customHeight="1">
      <c r="A8" s="117" t="s">
        <v>56</v>
      </c>
      <c r="B8" s="117" t="s">
        <v>56</v>
      </c>
      <c r="C8" s="118" t="s">
        <v>56</v>
      </c>
      <c r="D8" s="117" t="s">
        <v>56</v>
      </c>
      <c r="E8" s="118" t="s">
        <v>85</v>
      </c>
      <c r="F8" s="119">
        <f>SUM(G8,L8,O8,U8,Y8)</f>
        <v>5500000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5500000</v>
      </c>
      <c r="V8" s="122">
        <v>5500000</v>
      </c>
      <c r="W8" s="117">
        <v>0</v>
      </c>
      <c r="X8" s="123">
        <v>0</v>
      </c>
      <c r="Y8" s="121">
        <v>0</v>
      </c>
      <c r="Z8" s="124">
        <v>0</v>
      </c>
      <c r="AA8" s="120">
        <v>0</v>
      </c>
      <c r="AB8" s="120">
        <v>0</v>
      </c>
      <c r="AC8" s="120">
        <v>0</v>
      </c>
      <c r="AD8" s="120">
        <v>0</v>
      </c>
      <c r="AE8" s="120">
        <v>0</v>
      </c>
      <c r="AF8" s="120">
        <v>0</v>
      </c>
      <c r="AG8" s="120">
        <v>0</v>
      </c>
      <c r="AH8" s="120">
        <v>0</v>
      </c>
      <c r="AI8" s="120">
        <v>0</v>
      </c>
      <c r="AJ8" s="121">
        <v>0</v>
      </c>
      <c r="AK8" s="125">
        <v>0</v>
      </c>
    </row>
    <row r="9" spans="1:37" ht="19.5" customHeight="1">
      <c r="A9" s="117" t="s">
        <v>56</v>
      </c>
      <c r="B9" s="117" t="s">
        <v>56</v>
      </c>
      <c r="C9" s="118" t="s">
        <v>56</v>
      </c>
      <c r="D9" s="117" t="s">
        <v>86</v>
      </c>
      <c r="E9" s="118" t="s">
        <v>87</v>
      </c>
      <c r="F9" s="119">
        <f>SUM(G9,L9,O9,U9,Y9)</f>
        <v>5500000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5500000</v>
      </c>
      <c r="V9" s="122">
        <v>5500000</v>
      </c>
      <c r="W9" s="117">
        <v>0</v>
      </c>
      <c r="X9" s="123">
        <v>0</v>
      </c>
      <c r="Y9" s="121">
        <v>0</v>
      </c>
      <c r="Z9" s="124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1">
        <v>0</v>
      </c>
      <c r="AK9" s="125">
        <v>0</v>
      </c>
    </row>
    <row r="10" spans="1:37" ht="19.5" customHeight="1">
      <c r="A10" s="117" t="s">
        <v>113</v>
      </c>
      <c r="B10" s="117" t="s">
        <v>115</v>
      </c>
      <c r="C10" s="118" t="s">
        <v>96</v>
      </c>
      <c r="D10" s="117" t="s">
        <v>90</v>
      </c>
      <c r="E10" s="118" t="s">
        <v>116</v>
      </c>
      <c r="F10" s="119">
        <f>SUM(G10,L10,O10,U10,Y10)</f>
        <v>5500000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5500000</v>
      </c>
      <c r="V10" s="122">
        <v>5500000</v>
      </c>
      <c r="W10" s="117">
        <v>0</v>
      </c>
      <c r="X10" s="123">
        <v>0</v>
      </c>
      <c r="Y10" s="121">
        <v>0</v>
      </c>
      <c r="Z10" s="124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1">
        <v>0</v>
      </c>
      <c r="AK10" s="125">
        <v>0</v>
      </c>
    </row>
  </sheetData>
  <sheetProtection/>
  <mergeCells count="43">
    <mergeCell ref="AK5:AK6"/>
    <mergeCell ref="AH5:AH6"/>
    <mergeCell ref="AJ5:AJ6"/>
    <mergeCell ref="AI5:AI6"/>
    <mergeCell ref="Y4:AK4"/>
    <mergeCell ref="A2:AK2"/>
    <mergeCell ref="U4:X4"/>
    <mergeCell ref="O4:T4"/>
    <mergeCell ref="L4:N4"/>
    <mergeCell ref="A3:N3"/>
    <mergeCell ref="AF5:AF6"/>
    <mergeCell ref="AE5:AE6"/>
    <mergeCell ref="AG5:AG6"/>
    <mergeCell ref="AD5:AD6"/>
    <mergeCell ref="U5:U6"/>
    <mergeCell ref="T5:T6"/>
    <mergeCell ref="AA5:AA6"/>
    <mergeCell ref="AB5:AB6"/>
    <mergeCell ref="AC5:AC6"/>
    <mergeCell ref="S5:S6"/>
    <mergeCell ref="R5:R6"/>
    <mergeCell ref="Q5:Q6"/>
    <mergeCell ref="V5:V6"/>
    <mergeCell ref="Y5:Y6"/>
    <mergeCell ref="Z5:Z6"/>
    <mergeCell ref="X5:X6"/>
    <mergeCell ref="W5:W6"/>
    <mergeCell ref="L5:L6"/>
    <mergeCell ref="M5:M6"/>
    <mergeCell ref="N5:N6"/>
    <mergeCell ref="O5:O6"/>
    <mergeCell ref="P5:P6"/>
    <mergeCell ref="A5:C5"/>
    <mergeCell ref="D5:D6"/>
    <mergeCell ref="E5:E6"/>
    <mergeCell ref="G5:G6"/>
    <mergeCell ref="H5:H6"/>
    <mergeCell ref="I5:I6"/>
    <mergeCell ref="J5:J6"/>
    <mergeCell ref="G4:K4"/>
    <mergeCell ref="A4:E4"/>
    <mergeCell ref="F4:F6"/>
    <mergeCell ref="K5:K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97"/>
      <c r="B1" s="98"/>
      <c r="C1" s="98"/>
      <c r="D1" s="98"/>
      <c r="E1" s="98"/>
      <c r="F1" s="98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26" t="s">
        <v>373</v>
      </c>
    </row>
    <row r="2" spans="1:30" ht="19.5" customHeight="1">
      <c r="A2" s="221" t="s">
        <v>293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</row>
    <row r="3" spans="1:30" ht="19.5" customHeight="1">
      <c r="A3" s="251" t="s">
        <v>0</v>
      </c>
      <c r="B3" s="251"/>
      <c r="C3" s="251"/>
      <c r="D3" s="251" t="s">
        <v>4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10" t="s">
        <v>5</v>
      </c>
    </row>
    <row r="4" spans="1:30" ht="19.5" customHeight="1">
      <c r="A4" s="252" t="s">
        <v>8</v>
      </c>
      <c r="B4" s="253"/>
      <c r="C4" s="253"/>
      <c r="D4" s="253"/>
      <c r="E4" s="254"/>
      <c r="F4" s="228" t="s">
        <v>66</v>
      </c>
      <c r="G4" s="255" t="s">
        <v>374</v>
      </c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7"/>
      <c r="X4" s="236" t="s">
        <v>291</v>
      </c>
      <c r="Y4" s="237"/>
      <c r="Z4" s="237"/>
      <c r="AA4" s="237"/>
      <c r="AB4" s="237"/>
      <c r="AC4" s="237"/>
      <c r="AD4" s="238"/>
    </row>
    <row r="5" spans="1:30" ht="19.5" customHeight="1">
      <c r="A5" s="223" t="s">
        <v>63</v>
      </c>
      <c r="B5" s="224"/>
      <c r="C5" s="225"/>
      <c r="D5" s="243" t="s">
        <v>208</v>
      </c>
      <c r="E5" s="243" t="s">
        <v>209</v>
      </c>
      <c r="F5" s="249"/>
      <c r="G5" s="234" t="s">
        <v>213</v>
      </c>
      <c r="H5" s="234" t="s">
        <v>361</v>
      </c>
      <c r="I5" s="234" t="s">
        <v>362</v>
      </c>
      <c r="J5" s="234" t="s">
        <v>363</v>
      </c>
      <c r="K5" s="234" t="s">
        <v>364</v>
      </c>
      <c r="L5" s="234" t="s">
        <v>365</v>
      </c>
      <c r="M5" s="234" t="s">
        <v>366</v>
      </c>
      <c r="N5" s="234" t="s">
        <v>367</v>
      </c>
      <c r="O5" s="234" t="s">
        <v>375</v>
      </c>
      <c r="P5" s="234" t="s">
        <v>376</v>
      </c>
      <c r="Q5" s="234" t="s">
        <v>377</v>
      </c>
      <c r="R5" s="234" t="s">
        <v>378</v>
      </c>
      <c r="S5" s="234" t="s">
        <v>368</v>
      </c>
      <c r="T5" s="234" t="s">
        <v>369</v>
      </c>
      <c r="U5" s="234" t="s">
        <v>370</v>
      </c>
      <c r="V5" s="234" t="s">
        <v>371</v>
      </c>
      <c r="W5" s="234" t="s">
        <v>374</v>
      </c>
      <c r="X5" s="234" t="s">
        <v>213</v>
      </c>
      <c r="Y5" s="234" t="s">
        <v>379</v>
      </c>
      <c r="Z5" s="234" t="s">
        <v>380</v>
      </c>
      <c r="AA5" s="234" t="s">
        <v>381</v>
      </c>
      <c r="AB5" s="234" t="s">
        <v>382</v>
      </c>
      <c r="AC5" s="234" t="s">
        <v>383</v>
      </c>
      <c r="AD5" s="234" t="s">
        <v>291</v>
      </c>
    </row>
    <row r="6" spans="1:30" ht="30.75" customHeight="1">
      <c r="A6" s="102" t="s">
        <v>74</v>
      </c>
      <c r="B6" s="127" t="s">
        <v>75</v>
      </c>
      <c r="C6" s="128" t="s">
        <v>76</v>
      </c>
      <c r="D6" s="243"/>
      <c r="E6" s="243"/>
      <c r="F6" s="240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</row>
    <row r="7" spans="1:30" ht="19.5" customHeight="1">
      <c r="A7" s="105" t="s">
        <v>56</v>
      </c>
      <c r="B7" s="105" t="s">
        <v>56</v>
      </c>
      <c r="C7" s="129" t="s">
        <v>56</v>
      </c>
      <c r="D7" s="30" t="s">
        <v>56</v>
      </c>
      <c r="E7" s="30" t="s">
        <v>66</v>
      </c>
      <c r="F7" s="107">
        <f aca="true" t="shared" si="0" ref="F7:F12">SUM(G7,X7)</f>
        <v>608000</v>
      </c>
      <c r="G7" s="112">
        <f aca="true" t="shared" si="1" ref="G7:G12">SUM(H7:W7)</f>
        <v>608000</v>
      </c>
      <c r="H7" s="105">
        <v>0</v>
      </c>
      <c r="I7" s="105">
        <v>0</v>
      </c>
      <c r="J7" s="105">
        <v>48000</v>
      </c>
      <c r="K7" s="105">
        <v>0</v>
      </c>
      <c r="L7" s="105">
        <v>0</v>
      </c>
      <c r="M7" s="105">
        <v>560000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9">
        <v>0</v>
      </c>
      <c r="V7" s="107">
        <v>0</v>
      </c>
      <c r="W7" s="112">
        <v>0</v>
      </c>
      <c r="X7" s="105">
        <f aca="true" t="shared" si="2" ref="X7:X12">SUM(Y7:AD7)</f>
        <v>0</v>
      </c>
      <c r="Y7" s="105" t="s">
        <v>56</v>
      </c>
      <c r="Z7" s="109" t="s">
        <v>56</v>
      </c>
      <c r="AA7" s="105">
        <v>0</v>
      </c>
      <c r="AB7" s="105">
        <v>0</v>
      </c>
      <c r="AC7" s="105">
        <v>0</v>
      </c>
      <c r="AD7" s="109">
        <v>0</v>
      </c>
    </row>
    <row r="8" spans="1:30" ht="19.5" customHeight="1">
      <c r="A8" s="105" t="s">
        <v>56</v>
      </c>
      <c r="B8" s="105" t="s">
        <v>56</v>
      </c>
      <c r="C8" s="129" t="s">
        <v>56</v>
      </c>
      <c r="D8" s="30" t="s">
        <v>56</v>
      </c>
      <c r="E8" s="30" t="s">
        <v>85</v>
      </c>
      <c r="F8" s="107">
        <f t="shared" si="0"/>
        <v>608000</v>
      </c>
      <c r="G8" s="112">
        <f t="shared" si="1"/>
        <v>608000</v>
      </c>
      <c r="H8" s="105">
        <v>0</v>
      </c>
      <c r="I8" s="105">
        <v>0</v>
      </c>
      <c r="J8" s="105">
        <v>48000</v>
      </c>
      <c r="K8" s="105">
        <v>0</v>
      </c>
      <c r="L8" s="105">
        <v>0</v>
      </c>
      <c r="M8" s="105">
        <v>560000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9">
        <v>0</v>
      </c>
      <c r="V8" s="107">
        <v>0</v>
      </c>
      <c r="W8" s="112">
        <v>0</v>
      </c>
      <c r="X8" s="105">
        <f t="shared" si="2"/>
        <v>0</v>
      </c>
      <c r="Y8" s="105" t="s">
        <v>56</v>
      </c>
      <c r="Z8" s="109" t="s">
        <v>56</v>
      </c>
      <c r="AA8" s="105">
        <v>0</v>
      </c>
      <c r="AB8" s="105">
        <v>0</v>
      </c>
      <c r="AC8" s="105">
        <v>0</v>
      </c>
      <c r="AD8" s="109">
        <v>0</v>
      </c>
    </row>
    <row r="9" spans="1:30" ht="19.5" customHeight="1">
      <c r="A9" s="105" t="s">
        <v>56</v>
      </c>
      <c r="B9" s="105" t="s">
        <v>56</v>
      </c>
      <c r="C9" s="129" t="s">
        <v>56</v>
      </c>
      <c r="D9" s="30" t="s">
        <v>86</v>
      </c>
      <c r="E9" s="30" t="s">
        <v>87</v>
      </c>
      <c r="F9" s="107">
        <f t="shared" si="0"/>
        <v>560000</v>
      </c>
      <c r="G9" s="112">
        <f t="shared" si="1"/>
        <v>560000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560000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9">
        <v>0</v>
      </c>
      <c r="V9" s="107">
        <v>0</v>
      </c>
      <c r="W9" s="112">
        <v>0</v>
      </c>
      <c r="X9" s="105">
        <f t="shared" si="2"/>
        <v>0</v>
      </c>
      <c r="Y9" s="105" t="s">
        <v>56</v>
      </c>
      <c r="Z9" s="109" t="s">
        <v>56</v>
      </c>
      <c r="AA9" s="105">
        <v>0</v>
      </c>
      <c r="AB9" s="105">
        <v>0</v>
      </c>
      <c r="AC9" s="105">
        <v>0</v>
      </c>
      <c r="AD9" s="109">
        <v>0</v>
      </c>
    </row>
    <row r="10" spans="1:30" ht="19.5" customHeight="1">
      <c r="A10" s="105" t="s">
        <v>92</v>
      </c>
      <c r="B10" s="105" t="s">
        <v>93</v>
      </c>
      <c r="C10" s="129" t="s">
        <v>96</v>
      </c>
      <c r="D10" s="30" t="s">
        <v>90</v>
      </c>
      <c r="E10" s="30" t="s">
        <v>97</v>
      </c>
      <c r="F10" s="107">
        <f t="shared" si="0"/>
        <v>560000</v>
      </c>
      <c r="G10" s="112">
        <f t="shared" si="1"/>
        <v>560000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560000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9">
        <v>0</v>
      </c>
      <c r="V10" s="107">
        <v>0</v>
      </c>
      <c r="W10" s="112">
        <v>0</v>
      </c>
      <c r="X10" s="105">
        <f t="shared" si="2"/>
        <v>0</v>
      </c>
      <c r="Y10" s="105" t="s">
        <v>56</v>
      </c>
      <c r="Z10" s="109" t="s">
        <v>56</v>
      </c>
      <c r="AA10" s="105">
        <v>0</v>
      </c>
      <c r="AB10" s="105">
        <v>0</v>
      </c>
      <c r="AC10" s="105">
        <v>0</v>
      </c>
      <c r="AD10" s="109">
        <v>0</v>
      </c>
    </row>
    <row r="11" spans="1:30" ht="19.5" customHeight="1">
      <c r="A11" s="105" t="s">
        <v>56</v>
      </c>
      <c r="B11" s="105" t="s">
        <v>56</v>
      </c>
      <c r="C11" s="129" t="s">
        <v>56</v>
      </c>
      <c r="D11" s="30" t="s">
        <v>142</v>
      </c>
      <c r="E11" s="30" t="s">
        <v>143</v>
      </c>
      <c r="F11" s="107">
        <f t="shared" si="0"/>
        <v>48000</v>
      </c>
      <c r="G11" s="112">
        <f t="shared" si="1"/>
        <v>48000</v>
      </c>
      <c r="H11" s="105">
        <v>0</v>
      </c>
      <c r="I11" s="105">
        <v>0</v>
      </c>
      <c r="J11" s="105">
        <v>48000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9">
        <v>0</v>
      </c>
      <c r="V11" s="107">
        <v>0</v>
      </c>
      <c r="W11" s="112">
        <v>0</v>
      </c>
      <c r="X11" s="105">
        <f t="shared" si="2"/>
        <v>0</v>
      </c>
      <c r="Y11" s="105" t="s">
        <v>56</v>
      </c>
      <c r="Z11" s="109" t="s">
        <v>56</v>
      </c>
      <c r="AA11" s="105">
        <v>0</v>
      </c>
      <c r="AB11" s="105">
        <v>0</v>
      </c>
      <c r="AC11" s="105">
        <v>0</v>
      </c>
      <c r="AD11" s="109">
        <v>0</v>
      </c>
    </row>
    <row r="12" spans="1:30" ht="19.5" customHeight="1">
      <c r="A12" s="105" t="s">
        <v>92</v>
      </c>
      <c r="B12" s="105" t="s">
        <v>93</v>
      </c>
      <c r="C12" s="129" t="s">
        <v>96</v>
      </c>
      <c r="D12" s="30" t="s">
        <v>144</v>
      </c>
      <c r="E12" s="30" t="s">
        <v>97</v>
      </c>
      <c r="F12" s="107">
        <f t="shared" si="0"/>
        <v>48000</v>
      </c>
      <c r="G12" s="112">
        <f t="shared" si="1"/>
        <v>48000</v>
      </c>
      <c r="H12" s="105">
        <v>0</v>
      </c>
      <c r="I12" s="105">
        <v>0</v>
      </c>
      <c r="J12" s="105">
        <v>48000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9">
        <v>0</v>
      </c>
      <c r="V12" s="107">
        <v>0</v>
      </c>
      <c r="W12" s="112">
        <v>0</v>
      </c>
      <c r="X12" s="105">
        <f t="shared" si="2"/>
        <v>0</v>
      </c>
      <c r="Y12" s="105" t="s">
        <v>56</v>
      </c>
      <c r="Z12" s="109" t="s">
        <v>56</v>
      </c>
      <c r="AA12" s="105">
        <v>0</v>
      </c>
      <c r="AB12" s="105">
        <v>0</v>
      </c>
      <c r="AC12" s="105">
        <v>0</v>
      </c>
      <c r="AD12" s="109">
        <v>0</v>
      </c>
    </row>
  </sheetData>
  <sheetProtection/>
  <mergeCells count="33">
    <mergeCell ref="AC5:AC6"/>
    <mergeCell ref="AA5:AA6"/>
    <mergeCell ref="AB5:AB6"/>
    <mergeCell ref="AD5:AD6"/>
    <mergeCell ref="Z5:Z6"/>
    <mergeCell ref="W5:W6"/>
    <mergeCell ref="Y5:Y6"/>
    <mergeCell ref="S5:S6"/>
    <mergeCell ref="T5:T6"/>
    <mergeCell ref="R5:R6"/>
    <mergeCell ref="V5:V6"/>
    <mergeCell ref="U5:U6"/>
    <mergeCell ref="X5:X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O5:O6"/>
    <mergeCell ref="A4:E4"/>
    <mergeCell ref="F4:F6"/>
    <mergeCell ref="A5:C5"/>
    <mergeCell ref="I5:I6"/>
    <mergeCell ref="J5:J6"/>
    <mergeCell ref="K5:K6"/>
    <mergeCell ref="L5:L6"/>
    <mergeCell ref="M5:M6"/>
    <mergeCell ref="N5:N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showZeros="0" zoomScalePageLayoutView="0" workbookViewId="0" topLeftCell="A1">
      <selection activeCell="J21" sqref="J2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2"/>
      <c r="B1" s="33"/>
      <c r="C1" s="33"/>
      <c r="D1" s="33"/>
      <c r="E1" s="33"/>
      <c r="F1" s="34" t="s">
        <v>384</v>
      </c>
    </row>
    <row r="2" spans="1:6" ht="22.5" customHeight="1">
      <c r="A2" s="262" t="s">
        <v>385</v>
      </c>
      <c r="B2" s="262"/>
      <c r="C2" s="262"/>
      <c r="D2" s="262"/>
      <c r="E2" s="262"/>
      <c r="F2" s="262"/>
    </row>
    <row r="3" spans="1:6" ht="12.75" customHeight="1">
      <c r="A3" s="263" t="s">
        <v>4</v>
      </c>
      <c r="B3" s="263"/>
      <c r="C3" s="263"/>
      <c r="D3" s="263"/>
      <c r="E3" s="263"/>
      <c r="F3" s="34" t="s">
        <v>5</v>
      </c>
    </row>
    <row r="4" spans="1:6" ht="21.75" customHeight="1">
      <c r="A4" s="236" t="s">
        <v>63</v>
      </c>
      <c r="B4" s="237"/>
      <c r="C4" s="238"/>
      <c r="D4" s="258" t="s">
        <v>208</v>
      </c>
      <c r="E4" s="260" t="s">
        <v>386</v>
      </c>
      <c r="F4" s="219" t="s">
        <v>387</v>
      </c>
    </row>
    <row r="5" spans="1:6" ht="21.75" customHeight="1">
      <c r="A5" s="130" t="s">
        <v>74</v>
      </c>
      <c r="B5" s="130" t="s">
        <v>75</v>
      </c>
      <c r="C5" s="130" t="s">
        <v>76</v>
      </c>
      <c r="D5" s="259"/>
      <c r="E5" s="261"/>
      <c r="F5" s="219"/>
    </row>
    <row r="6" spans="1:6" ht="21.75" customHeight="1">
      <c r="A6" s="131" t="s">
        <v>56</v>
      </c>
      <c r="B6" s="131" t="s">
        <v>56</v>
      </c>
      <c r="C6" s="131" t="s">
        <v>56</v>
      </c>
      <c r="D6" s="132" t="s">
        <v>56</v>
      </c>
      <c r="E6" s="133" t="s">
        <v>66</v>
      </c>
      <c r="F6" s="134">
        <v>33849796</v>
      </c>
    </row>
    <row r="7" spans="1:6" ht="21.75" customHeight="1">
      <c r="A7" s="131" t="s">
        <v>56</v>
      </c>
      <c r="B7" s="131" t="s">
        <v>56</v>
      </c>
      <c r="C7" s="131" t="s">
        <v>56</v>
      </c>
      <c r="D7" s="132" t="s">
        <v>56</v>
      </c>
      <c r="E7" s="133" t="s">
        <v>85</v>
      </c>
      <c r="F7" s="134">
        <v>33849796</v>
      </c>
    </row>
    <row r="8" spans="1:6" ht="21.75" customHeight="1">
      <c r="A8" s="131" t="s">
        <v>56</v>
      </c>
      <c r="B8" s="131" t="s">
        <v>56</v>
      </c>
      <c r="C8" s="131" t="s">
        <v>56</v>
      </c>
      <c r="D8" s="132" t="s">
        <v>86</v>
      </c>
      <c r="E8" s="133" t="s">
        <v>87</v>
      </c>
      <c r="F8" s="134">
        <v>29877260</v>
      </c>
    </row>
    <row r="9" spans="1:6" ht="21.75" customHeight="1">
      <c r="A9" s="131" t="s">
        <v>113</v>
      </c>
      <c r="B9" s="131" t="s">
        <v>115</v>
      </c>
      <c r="C9" s="131" t="s">
        <v>96</v>
      </c>
      <c r="D9" s="132" t="s">
        <v>90</v>
      </c>
      <c r="E9" s="133" t="s">
        <v>388</v>
      </c>
      <c r="F9" s="134">
        <v>1000000</v>
      </c>
    </row>
    <row r="10" spans="1:6" ht="21.75" customHeight="1">
      <c r="A10" s="131" t="s">
        <v>92</v>
      </c>
      <c r="B10" s="131" t="s">
        <v>93</v>
      </c>
      <c r="C10" s="131" t="s">
        <v>89</v>
      </c>
      <c r="D10" s="132" t="s">
        <v>90</v>
      </c>
      <c r="E10" s="133" t="s">
        <v>389</v>
      </c>
      <c r="F10" s="134">
        <v>1477600</v>
      </c>
    </row>
    <row r="11" spans="1:6" ht="21.75" customHeight="1">
      <c r="A11" s="131" t="s">
        <v>113</v>
      </c>
      <c r="B11" s="131" t="s">
        <v>115</v>
      </c>
      <c r="C11" s="131" t="s">
        <v>96</v>
      </c>
      <c r="D11" s="132" t="s">
        <v>90</v>
      </c>
      <c r="E11" s="133" t="s">
        <v>390</v>
      </c>
      <c r="F11" s="134">
        <v>3500000</v>
      </c>
    </row>
    <row r="12" spans="1:6" ht="21.75" customHeight="1">
      <c r="A12" s="131" t="s">
        <v>113</v>
      </c>
      <c r="B12" s="131" t="s">
        <v>111</v>
      </c>
      <c r="C12" s="131" t="s">
        <v>96</v>
      </c>
      <c r="D12" s="132" t="s">
        <v>90</v>
      </c>
      <c r="E12" s="133" t="s">
        <v>391</v>
      </c>
      <c r="F12" s="134">
        <v>600000</v>
      </c>
    </row>
    <row r="13" spans="1:6" ht="21.75" customHeight="1">
      <c r="A13" s="131" t="s">
        <v>92</v>
      </c>
      <c r="B13" s="131" t="s">
        <v>93</v>
      </c>
      <c r="C13" s="131" t="s">
        <v>96</v>
      </c>
      <c r="D13" s="132" t="s">
        <v>90</v>
      </c>
      <c r="E13" s="133" t="s">
        <v>392</v>
      </c>
      <c r="F13" s="134">
        <v>1441000</v>
      </c>
    </row>
    <row r="14" spans="1:6" ht="21.75" customHeight="1">
      <c r="A14" s="131" t="s">
        <v>113</v>
      </c>
      <c r="B14" s="131" t="s">
        <v>115</v>
      </c>
      <c r="C14" s="131" t="s">
        <v>96</v>
      </c>
      <c r="D14" s="132" t="s">
        <v>90</v>
      </c>
      <c r="E14" s="133" t="s">
        <v>393</v>
      </c>
      <c r="F14" s="134">
        <v>1000000</v>
      </c>
    </row>
    <row r="15" spans="1:6" ht="21.75" customHeight="1">
      <c r="A15" s="131" t="s">
        <v>92</v>
      </c>
      <c r="B15" s="131" t="s">
        <v>105</v>
      </c>
      <c r="C15" s="131" t="s">
        <v>103</v>
      </c>
      <c r="D15" s="132" t="s">
        <v>90</v>
      </c>
      <c r="E15" s="133" t="s">
        <v>394</v>
      </c>
      <c r="F15" s="134">
        <v>4550000</v>
      </c>
    </row>
    <row r="16" spans="1:6" ht="21.75" customHeight="1">
      <c r="A16" s="131" t="s">
        <v>92</v>
      </c>
      <c r="B16" s="131" t="s">
        <v>93</v>
      </c>
      <c r="C16" s="131" t="s">
        <v>96</v>
      </c>
      <c r="D16" s="132" t="s">
        <v>90</v>
      </c>
      <c r="E16" s="133" t="s">
        <v>395</v>
      </c>
      <c r="F16" s="134">
        <v>254900</v>
      </c>
    </row>
    <row r="17" spans="1:6" ht="21.75" customHeight="1">
      <c r="A17" s="131" t="s">
        <v>92</v>
      </c>
      <c r="B17" s="131" t="s">
        <v>93</v>
      </c>
      <c r="C17" s="131" t="s">
        <v>96</v>
      </c>
      <c r="D17" s="132" t="s">
        <v>90</v>
      </c>
      <c r="E17" s="133" t="s">
        <v>396</v>
      </c>
      <c r="F17" s="134">
        <v>5071060</v>
      </c>
    </row>
    <row r="18" spans="1:6" ht="21.75" customHeight="1">
      <c r="A18" s="131" t="s">
        <v>88</v>
      </c>
      <c r="B18" s="131" t="s">
        <v>89</v>
      </c>
      <c r="C18" s="131" t="s">
        <v>89</v>
      </c>
      <c r="D18" s="132" t="s">
        <v>90</v>
      </c>
      <c r="E18" s="133" t="s">
        <v>397</v>
      </c>
      <c r="F18" s="134">
        <v>60000</v>
      </c>
    </row>
    <row r="19" spans="1:6" ht="21.75" customHeight="1">
      <c r="A19" s="131" t="s">
        <v>92</v>
      </c>
      <c r="B19" s="131" t="s">
        <v>105</v>
      </c>
      <c r="C19" s="131" t="s">
        <v>103</v>
      </c>
      <c r="D19" s="132" t="s">
        <v>90</v>
      </c>
      <c r="E19" s="133" t="s">
        <v>398</v>
      </c>
      <c r="F19" s="134">
        <v>2000000</v>
      </c>
    </row>
    <row r="20" spans="1:6" ht="21.75" customHeight="1">
      <c r="A20" s="131" t="s">
        <v>92</v>
      </c>
      <c r="B20" s="131" t="s">
        <v>93</v>
      </c>
      <c r="C20" s="131" t="s">
        <v>89</v>
      </c>
      <c r="D20" s="132" t="s">
        <v>90</v>
      </c>
      <c r="E20" s="133" t="s">
        <v>399</v>
      </c>
      <c r="F20" s="134">
        <v>1480000</v>
      </c>
    </row>
    <row r="21" spans="1:6" ht="21.75" customHeight="1">
      <c r="A21" s="131" t="s">
        <v>92</v>
      </c>
      <c r="B21" s="131" t="s">
        <v>93</v>
      </c>
      <c r="C21" s="131" t="s">
        <v>96</v>
      </c>
      <c r="D21" s="132" t="s">
        <v>90</v>
      </c>
      <c r="E21" s="133" t="s">
        <v>400</v>
      </c>
      <c r="F21" s="134">
        <v>2156700</v>
      </c>
    </row>
    <row r="22" spans="1:6" ht="21.75" customHeight="1">
      <c r="A22" s="131" t="s">
        <v>92</v>
      </c>
      <c r="B22" s="131" t="s">
        <v>93</v>
      </c>
      <c r="C22" s="131" t="s">
        <v>96</v>
      </c>
      <c r="D22" s="132" t="s">
        <v>90</v>
      </c>
      <c r="E22" s="133" t="s">
        <v>401</v>
      </c>
      <c r="F22" s="134">
        <v>4906000</v>
      </c>
    </row>
    <row r="23" spans="1:6" ht="21.75" customHeight="1">
      <c r="A23" s="131" t="s">
        <v>92</v>
      </c>
      <c r="B23" s="131" t="s">
        <v>93</v>
      </c>
      <c r="C23" s="131" t="s">
        <v>89</v>
      </c>
      <c r="D23" s="132" t="s">
        <v>90</v>
      </c>
      <c r="E23" s="133" t="s">
        <v>402</v>
      </c>
      <c r="F23" s="134">
        <v>380000</v>
      </c>
    </row>
    <row r="24" spans="1:6" ht="21.75" customHeight="1">
      <c r="A24" s="131" t="s">
        <v>56</v>
      </c>
      <c r="B24" s="131" t="s">
        <v>56</v>
      </c>
      <c r="C24" s="131" t="s">
        <v>56</v>
      </c>
      <c r="D24" s="132" t="s">
        <v>117</v>
      </c>
      <c r="E24" s="133" t="s">
        <v>118</v>
      </c>
      <c r="F24" s="134">
        <v>901100</v>
      </c>
    </row>
    <row r="25" spans="1:6" ht="21.75" customHeight="1">
      <c r="A25" s="131" t="s">
        <v>92</v>
      </c>
      <c r="B25" s="131" t="s">
        <v>93</v>
      </c>
      <c r="C25" s="131" t="s">
        <v>89</v>
      </c>
      <c r="D25" s="132" t="s">
        <v>119</v>
      </c>
      <c r="E25" s="133" t="s">
        <v>389</v>
      </c>
      <c r="F25" s="134">
        <v>498700</v>
      </c>
    </row>
    <row r="26" spans="1:6" ht="21.75" customHeight="1">
      <c r="A26" s="131" t="s">
        <v>92</v>
      </c>
      <c r="B26" s="131" t="s">
        <v>93</v>
      </c>
      <c r="C26" s="131" t="s">
        <v>89</v>
      </c>
      <c r="D26" s="132" t="s">
        <v>119</v>
      </c>
      <c r="E26" s="133" t="s">
        <v>403</v>
      </c>
      <c r="F26" s="134">
        <v>222400</v>
      </c>
    </row>
    <row r="27" spans="1:6" ht="21.75" customHeight="1">
      <c r="A27" s="131" t="s">
        <v>92</v>
      </c>
      <c r="B27" s="131" t="s">
        <v>93</v>
      </c>
      <c r="C27" s="131" t="s">
        <v>96</v>
      </c>
      <c r="D27" s="132" t="s">
        <v>119</v>
      </c>
      <c r="E27" s="133" t="s">
        <v>395</v>
      </c>
      <c r="F27" s="134">
        <v>180000</v>
      </c>
    </row>
    <row r="28" spans="1:6" ht="21.75" customHeight="1">
      <c r="A28" s="131" t="s">
        <v>56</v>
      </c>
      <c r="B28" s="131" t="s">
        <v>56</v>
      </c>
      <c r="C28" s="131" t="s">
        <v>56</v>
      </c>
      <c r="D28" s="132" t="s">
        <v>121</v>
      </c>
      <c r="E28" s="133" t="s">
        <v>122</v>
      </c>
      <c r="F28" s="134">
        <v>394500</v>
      </c>
    </row>
    <row r="29" spans="1:6" ht="21.75" customHeight="1">
      <c r="A29" s="131" t="s">
        <v>92</v>
      </c>
      <c r="B29" s="131" t="s">
        <v>93</v>
      </c>
      <c r="C29" s="131" t="s">
        <v>98</v>
      </c>
      <c r="D29" s="132" t="s">
        <v>123</v>
      </c>
      <c r="E29" s="133" t="s">
        <v>389</v>
      </c>
      <c r="F29" s="134">
        <v>275500</v>
      </c>
    </row>
    <row r="30" spans="1:6" ht="21.75" customHeight="1">
      <c r="A30" s="131" t="s">
        <v>92</v>
      </c>
      <c r="B30" s="131" t="s">
        <v>93</v>
      </c>
      <c r="C30" s="131" t="s">
        <v>98</v>
      </c>
      <c r="D30" s="132" t="s">
        <v>123</v>
      </c>
      <c r="E30" s="133" t="s">
        <v>404</v>
      </c>
      <c r="F30" s="134">
        <v>119000</v>
      </c>
    </row>
    <row r="31" spans="1:6" ht="21.75" customHeight="1">
      <c r="A31" s="131" t="s">
        <v>56</v>
      </c>
      <c r="B31" s="131" t="s">
        <v>56</v>
      </c>
      <c r="C31" s="131" t="s">
        <v>56</v>
      </c>
      <c r="D31" s="132" t="s">
        <v>125</v>
      </c>
      <c r="E31" s="133" t="s">
        <v>126</v>
      </c>
      <c r="F31" s="134">
        <v>1048900</v>
      </c>
    </row>
    <row r="32" spans="1:6" ht="21.75" customHeight="1">
      <c r="A32" s="131" t="s">
        <v>92</v>
      </c>
      <c r="B32" s="131" t="s">
        <v>93</v>
      </c>
      <c r="C32" s="131" t="s">
        <v>128</v>
      </c>
      <c r="D32" s="132" t="s">
        <v>127</v>
      </c>
      <c r="E32" s="133" t="s">
        <v>389</v>
      </c>
      <c r="F32" s="134">
        <v>948900</v>
      </c>
    </row>
    <row r="33" spans="1:6" ht="21.75" customHeight="1">
      <c r="A33" s="131" t="s">
        <v>92</v>
      </c>
      <c r="B33" s="131" t="s">
        <v>93</v>
      </c>
      <c r="C33" s="131" t="s">
        <v>128</v>
      </c>
      <c r="D33" s="132" t="s">
        <v>127</v>
      </c>
      <c r="E33" s="133" t="s">
        <v>405</v>
      </c>
      <c r="F33" s="134">
        <v>100000</v>
      </c>
    </row>
    <row r="34" spans="1:6" ht="21.75" customHeight="1">
      <c r="A34" s="131" t="s">
        <v>56</v>
      </c>
      <c r="B34" s="131" t="s">
        <v>56</v>
      </c>
      <c r="C34" s="131" t="s">
        <v>56</v>
      </c>
      <c r="D34" s="132" t="s">
        <v>130</v>
      </c>
      <c r="E34" s="133" t="s">
        <v>131</v>
      </c>
      <c r="F34" s="134">
        <v>496736</v>
      </c>
    </row>
    <row r="35" spans="1:6" ht="21.75" customHeight="1">
      <c r="A35" s="131" t="s">
        <v>92</v>
      </c>
      <c r="B35" s="131" t="s">
        <v>93</v>
      </c>
      <c r="C35" s="131" t="s">
        <v>101</v>
      </c>
      <c r="D35" s="132" t="s">
        <v>132</v>
      </c>
      <c r="E35" s="133" t="s">
        <v>389</v>
      </c>
      <c r="F35" s="134">
        <v>240200</v>
      </c>
    </row>
    <row r="36" spans="1:6" ht="21.75" customHeight="1">
      <c r="A36" s="131" t="s">
        <v>92</v>
      </c>
      <c r="B36" s="131" t="s">
        <v>93</v>
      </c>
      <c r="C36" s="131" t="s">
        <v>101</v>
      </c>
      <c r="D36" s="132" t="s">
        <v>132</v>
      </c>
      <c r="E36" s="133" t="s">
        <v>406</v>
      </c>
      <c r="F36" s="134">
        <v>50000</v>
      </c>
    </row>
    <row r="37" spans="1:6" ht="21.75" customHeight="1">
      <c r="A37" s="131" t="s">
        <v>92</v>
      </c>
      <c r="B37" s="131" t="s">
        <v>93</v>
      </c>
      <c r="C37" s="131" t="s">
        <v>101</v>
      </c>
      <c r="D37" s="132" t="s">
        <v>132</v>
      </c>
      <c r="E37" s="133" t="s">
        <v>407</v>
      </c>
      <c r="F37" s="134">
        <v>70536</v>
      </c>
    </row>
    <row r="38" spans="1:6" ht="21.75" customHeight="1">
      <c r="A38" s="131" t="s">
        <v>92</v>
      </c>
      <c r="B38" s="131" t="s">
        <v>93</v>
      </c>
      <c r="C38" s="131" t="s">
        <v>103</v>
      </c>
      <c r="D38" s="132" t="s">
        <v>132</v>
      </c>
      <c r="E38" s="133" t="s">
        <v>408</v>
      </c>
      <c r="F38" s="134">
        <v>136000</v>
      </c>
    </row>
    <row r="39" spans="1:6" ht="21.75" customHeight="1">
      <c r="A39" s="131" t="s">
        <v>56</v>
      </c>
      <c r="B39" s="131" t="s">
        <v>56</v>
      </c>
      <c r="C39" s="131" t="s">
        <v>56</v>
      </c>
      <c r="D39" s="132" t="s">
        <v>135</v>
      </c>
      <c r="E39" s="133" t="s">
        <v>136</v>
      </c>
      <c r="F39" s="134">
        <v>426900</v>
      </c>
    </row>
    <row r="40" spans="1:6" ht="21.75" customHeight="1">
      <c r="A40" s="131" t="s">
        <v>92</v>
      </c>
      <c r="B40" s="131" t="s">
        <v>93</v>
      </c>
      <c r="C40" s="131" t="s">
        <v>108</v>
      </c>
      <c r="D40" s="132" t="s">
        <v>137</v>
      </c>
      <c r="E40" s="133" t="s">
        <v>389</v>
      </c>
      <c r="F40" s="134">
        <v>206900</v>
      </c>
    </row>
    <row r="41" spans="1:6" ht="21.75" customHeight="1">
      <c r="A41" s="131" t="s">
        <v>92</v>
      </c>
      <c r="B41" s="131" t="s">
        <v>93</v>
      </c>
      <c r="C41" s="131" t="s">
        <v>108</v>
      </c>
      <c r="D41" s="132" t="s">
        <v>137</v>
      </c>
      <c r="E41" s="133" t="s">
        <v>409</v>
      </c>
      <c r="F41" s="134">
        <v>220000</v>
      </c>
    </row>
    <row r="42" spans="1:6" ht="21.75" customHeight="1">
      <c r="A42" s="131" t="s">
        <v>56</v>
      </c>
      <c r="B42" s="131" t="s">
        <v>56</v>
      </c>
      <c r="C42" s="131" t="s">
        <v>56</v>
      </c>
      <c r="D42" s="132" t="s">
        <v>142</v>
      </c>
      <c r="E42" s="133" t="s">
        <v>143</v>
      </c>
      <c r="F42" s="134">
        <v>650000</v>
      </c>
    </row>
    <row r="43" spans="1:6" ht="21.75" customHeight="1">
      <c r="A43" s="131" t="s">
        <v>92</v>
      </c>
      <c r="B43" s="131" t="s">
        <v>93</v>
      </c>
      <c r="C43" s="131" t="s">
        <v>96</v>
      </c>
      <c r="D43" s="132" t="s">
        <v>144</v>
      </c>
      <c r="E43" s="133" t="s">
        <v>389</v>
      </c>
      <c r="F43" s="134">
        <v>430000</v>
      </c>
    </row>
    <row r="44" spans="1:6" ht="21.75" customHeight="1">
      <c r="A44" s="131" t="s">
        <v>92</v>
      </c>
      <c r="B44" s="131" t="s">
        <v>93</v>
      </c>
      <c r="C44" s="131" t="s">
        <v>96</v>
      </c>
      <c r="D44" s="132" t="s">
        <v>144</v>
      </c>
      <c r="E44" s="133" t="s">
        <v>410</v>
      </c>
      <c r="F44" s="134">
        <v>220000</v>
      </c>
    </row>
    <row r="45" spans="1:6" ht="21.75" customHeight="1">
      <c r="A45" s="131" t="s">
        <v>56</v>
      </c>
      <c r="B45" s="131" t="s">
        <v>56</v>
      </c>
      <c r="C45" s="131" t="s">
        <v>56</v>
      </c>
      <c r="D45" s="132" t="s">
        <v>145</v>
      </c>
      <c r="E45" s="133" t="s">
        <v>146</v>
      </c>
      <c r="F45" s="134">
        <v>54400</v>
      </c>
    </row>
    <row r="46" spans="1:6" ht="21.75" customHeight="1">
      <c r="A46" s="131" t="s">
        <v>92</v>
      </c>
      <c r="B46" s="131" t="s">
        <v>93</v>
      </c>
      <c r="C46" s="131" t="s">
        <v>147</v>
      </c>
      <c r="D46" s="132" t="s">
        <v>148</v>
      </c>
      <c r="E46" s="133" t="s">
        <v>389</v>
      </c>
      <c r="F46" s="134">
        <v>54400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7" sqref="A7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9"/>
      <c r="B1" s="7"/>
      <c r="C1" s="18"/>
      <c r="D1" s="18"/>
      <c r="E1" s="18"/>
      <c r="F1" s="7"/>
      <c r="G1" s="7"/>
      <c r="H1" s="8" t="s">
        <v>411</v>
      </c>
    </row>
    <row r="2" spans="1:8" ht="24.75" customHeight="1">
      <c r="A2" s="165" t="s">
        <v>412</v>
      </c>
      <c r="B2" s="165"/>
      <c r="C2" s="165"/>
      <c r="D2" s="165"/>
      <c r="E2" s="165"/>
      <c r="F2" s="165"/>
      <c r="G2" s="165"/>
      <c r="H2" s="165"/>
    </row>
    <row r="3" spans="1:8" ht="24.75" customHeight="1">
      <c r="A3" s="9" t="s">
        <v>56</v>
      </c>
      <c r="B3" s="9"/>
      <c r="C3" s="19"/>
      <c r="D3" s="19"/>
      <c r="E3" s="19"/>
      <c r="F3" s="18"/>
      <c r="G3" s="18"/>
      <c r="H3" s="20" t="s">
        <v>5</v>
      </c>
    </row>
    <row r="4" spans="1:8" ht="21.75" customHeight="1">
      <c r="A4" s="267" t="s">
        <v>152</v>
      </c>
      <c r="B4" s="268"/>
      <c r="C4" s="268"/>
      <c r="D4" s="268"/>
      <c r="E4" s="269"/>
      <c r="F4" s="264" t="s">
        <v>66</v>
      </c>
      <c r="G4" s="265" t="s">
        <v>153</v>
      </c>
      <c r="H4" s="266" t="s">
        <v>154</v>
      </c>
    </row>
    <row r="5" spans="1:8" ht="47.25" customHeight="1">
      <c r="A5" s="135" t="s">
        <v>74</v>
      </c>
      <c r="B5" s="135" t="s">
        <v>75</v>
      </c>
      <c r="C5" s="135" t="s">
        <v>76</v>
      </c>
      <c r="D5" s="135" t="s">
        <v>64</v>
      </c>
      <c r="E5" s="135" t="s">
        <v>65</v>
      </c>
      <c r="F5" s="265"/>
      <c r="G5" s="265"/>
      <c r="H5" s="266"/>
    </row>
    <row r="6" spans="1:8" ht="24.75" customHeight="1">
      <c r="A6" s="136" t="s">
        <v>56</v>
      </c>
      <c r="B6" s="137" t="s">
        <v>56</v>
      </c>
      <c r="C6" s="138" t="s">
        <v>56</v>
      </c>
      <c r="D6" s="139" t="s">
        <v>56</v>
      </c>
      <c r="E6" s="140" t="s">
        <v>56</v>
      </c>
      <c r="F6" s="141">
        <f>SUM(G6:H6)</f>
        <v>0</v>
      </c>
      <c r="G6" s="142" t="s">
        <v>56</v>
      </c>
      <c r="H6" s="143" t="s">
        <v>56</v>
      </c>
    </row>
    <row r="7" ht="25.5">
      <c r="A7" s="276" t="s">
        <v>427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zoomScalePageLayoutView="0" workbookViewId="0" topLeftCell="A1">
      <selection activeCell="A7" sqref="A7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9"/>
      <c r="B1" s="7"/>
      <c r="C1" s="18"/>
      <c r="D1" s="18"/>
      <c r="E1" s="18"/>
      <c r="F1" s="7"/>
      <c r="G1" s="7"/>
      <c r="H1" s="8" t="s">
        <v>413</v>
      </c>
    </row>
    <row r="2" spans="1:8" ht="24.75" customHeight="1">
      <c r="A2" s="165" t="s">
        <v>414</v>
      </c>
      <c r="B2" s="165"/>
      <c r="C2" s="165"/>
      <c r="D2" s="165"/>
      <c r="E2" s="165"/>
      <c r="F2" s="165"/>
      <c r="G2" s="165"/>
      <c r="H2" s="165"/>
    </row>
    <row r="3" spans="1:8" ht="24.75" customHeight="1">
      <c r="A3" s="9" t="s">
        <v>56</v>
      </c>
      <c r="B3" s="9"/>
      <c r="C3" s="19"/>
      <c r="D3" s="19"/>
      <c r="E3" s="19"/>
      <c r="F3" s="18"/>
      <c r="G3" s="18"/>
      <c r="H3" s="20" t="s">
        <v>5</v>
      </c>
    </row>
    <row r="4" spans="1:8" ht="21.75" customHeight="1">
      <c r="A4" s="267" t="s">
        <v>152</v>
      </c>
      <c r="B4" s="268"/>
      <c r="C4" s="268"/>
      <c r="D4" s="268"/>
      <c r="E4" s="269"/>
      <c r="F4" s="264" t="s">
        <v>66</v>
      </c>
      <c r="G4" s="265" t="s">
        <v>153</v>
      </c>
      <c r="H4" s="266" t="s">
        <v>154</v>
      </c>
    </row>
    <row r="5" spans="1:8" ht="47.25" customHeight="1">
      <c r="A5" s="135" t="s">
        <v>74</v>
      </c>
      <c r="B5" s="135" t="s">
        <v>75</v>
      </c>
      <c r="C5" s="135" t="s">
        <v>76</v>
      </c>
      <c r="D5" s="135" t="s">
        <v>64</v>
      </c>
      <c r="E5" s="135" t="s">
        <v>65</v>
      </c>
      <c r="F5" s="265"/>
      <c r="G5" s="265"/>
      <c r="H5" s="266"/>
    </row>
    <row r="6" spans="1:8" ht="24.75" customHeight="1">
      <c r="A6" s="144" t="s">
        <v>56</v>
      </c>
      <c r="B6" s="26" t="s">
        <v>56</v>
      </c>
      <c r="C6" s="140" t="s">
        <v>56</v>
      </c>
      <c r="D6" s="145" t="s">
        <v>56</v>
      </c>
      <c r="E6" s="140" t="s">
        <v>56</v>
      </c>
      <c r="F6" s="141">
        <f>SUM(G6:H6)</f>
        <v>0</v>
      </c>
      <c r="G6" s="142" t="s">
        <v>56</v>
      </c>
      <c r="H6" s="143" t="s">
        <v>56</v>
      </c>
    </row>
    <row r="7" ht="25.5">
      <c r="A7" s="276" t="s">
        <v>427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2" sqref="A12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3"/>
      <c r="B1" s="101"/>
      <c r="C1" s="34"/>
      <c r="D1" s="146"/>
      <c r="E1" s="146"/>
      <c r="F1" s="34" t="s">
        <v>415</v>
      </c>
    </row>
    <row r="2" spans="1:6" ht="22.5" customHeight="1">
      <c r="A2" s="272" t="s">
        <v>416</v>
      </c>
      <c r="B2" s="272"/>
      <c r="C2" s="272"/>
      <c r="D2" s="272"/>
      <c r="E2" s="272"/>
      <c r="F2" s="272"/>
    </row>
    <row r="3" spans="1:6" ht="12.75" customHeight="1">
      <c r="A3" s="147" t="s">
        <v>4</v>
      </c>
      <c r="B3" s="101"/>
      <c r="C3" s="148"/>
      <c r="D3" s="146"/>
      <c r="E3" s="146"/>
      <c r="F3" s="148" t="s">
        <v>5</v>
      </c>
    </row>
    <row r="4" spans="1:6" ht="21.75" customHeight="1">
      <c r="A4" s="270" t="s">
        <v>417</v>
      </c>
      <c r="B4" s="271" t="s">
        <v>418</v>
      </c>
      <c r="C4" s="273" t="s">
        <v>419</v>
      </c>
      <c r="D4" s="274"/>
      <c r="E4" s="274"/>
      <c r="F4" s="275"/>
    </row>
    <row r="5" spans="1:6" ht="21.75" customHeight="1">
      <c r="A5" s="270"/>
      <c r="B5" s="271"/>
      <c r="C5" s="149" t="s">
        <v>213</v>
      </c>
      <c r="D5" s="150" t="s">
        <v>161</v>
      </c>
      <c r="E5" s="151" t="s">
        <v>68</v>
      </c>
      <c r="F5" s="151" t="s">
        <v>163</v>
      </c>
    </row>
    <row r="6" spans="1:6" ht="19.5" customHeight="1">
      <c r="A6" s="152" t="s">
        <v>66</v>
      </c>
      <c r="B6" s="153">
        <f>SUM(B7,B8,B9)</f>
        <v>360134</v>
      </c>
      <c r="C6" s="153">
        <f aca="true" t="shared" si="0" ref="C6:C11">SUM(D6,E6,F6)</f>
        <v>360134</v>
      </c>
      <c r="D6" s="60">
        <f>SUM(D7,D8,D9)</f>
        <v>360134</v>
      </c>
      <c r="E6" s="60">
        <f>SUM(E7,E8,E9)</f>
        <v>0</v>
      </c>
      <c r="F6" s="60">
        <f>SUM(F7,F8,F9)</f>
        <v>0</v>
      </c>
    </row>
    <row r="7" spans="1:6" ht="19.5" customHeight="1">
      <c r="A7" s="154" t="s">
        <v>420</v>
      </c>
      <c r="B7" s="155">
        <v>0</v>
      </c>
      <c r="C7" s="153">
        <f t="shared" si="0"/>
        <v>0</v>
      </c>
      <c r="D7" s="155">
        <v>0</v>
      </c>
      <c r="E7" s="155">
        <v>0</v>
      </c>
      <c r="F7" s="155">
        <v>0</v>
      </c>
    </row>
    <row r="8" spans="1:6" ht="19.5" customHeight="1">
      <c r="A8" s="154" t="s">
        <v>421</v>
      </c>
      <c r="B8" s="155">
        <v>142134</v>
      </c>
      <c r="C8" s="153">
        <f t="shared" si="0"/>
        <v>142134</v>
      </c>
      <c r="D8" s="155">
        <v>142134</v>
      </c>
      <c r="E8" s="155">
        <v>0</v>
      </c>
      <c r="F8" s="155">
        <v>0</v>
      </c>
    </row>
    <row r="9" spans="1:6" ht="19.5" customHeight="1">
      <c r="A9" s="154" t="s">
        <v>422</v>
      </c>
      <c r="B9" s="156">
        <f>SUM(B10,B11)</f>
        <v>218000</v>
      </c>
      <c r="C9" s="153">
        <f t="shared" si="0"/>
        <v>218000</v>
      </c>
      <c r="D9" s="156">
        <f>SUM(D10,D11)</f>
        <v>218000</v>
      </c>
      <c r="E9" s="156">
        <f>SUM(E10,E11)</f>
        <v>0</v>
      </c>
      <c r="F9" s="156">
        <f>SUM(F10,F11)</f>
        <v>0</v>
      </c>
    </row>
    <row r="10" spans="1:6" ht="19.5" customHeight="1">
      <c r="A10" s="157" t="s">
        <v>423</v>
      </c>
      <c r="B10" s="155">
        <v>218000</v>
      </c>
      <c r="C10" s="153">
        <f t="shared" si="0"/>
        <v>218000</v>
      </c>
      <c r="D10" s="155">
        <v>218000</v>
      </c>
      <c r="E10" s="155">
        <v>0</v>
      </c>
      <c r="F10" s="155">
        <v>0</v>
      </c>
    </row>
    <row r="11" spans="1:6" ht="19.5" customHeight="1">
      <c r="A11" s="158" t="s">
        <v>424</v>
      </c>
      <c r="B11" s="159">
        <v>0</v>
      </c>
      <c r="C11" s="160">
        <f t="shared" si="0"/>
        <v>0</v>
      </c>
      <c r="D11" s="159">
        <v>0</v>
      </c>
      <c r="E11" s="159">
        <v>0</v>
      </c>
      <c r="F11" s="159">
        <v>0</v>
      </c>
    </row>
    <row r="12" spans="1:6" ht="19.5" customHeight="1">
      <c r="A12" s="161"/>
      <c r="B12" s="161"/>
      <c r="C12" s="161"/>
      <c r="D12" s="161"/>
      <c r="E12" s="161"/>
      <c r="F12" s="161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showZeros="0" zoomScalePageLayoutView="0" workbookViewId="0" topLeftCell="A10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7"/>
      <c r="C1" s="7"/>
      <c r="D1" s="8" t="s">
        <v>2</v>
      </c>
    </row>
    <row r="2" spans="1:4" ht="21.75" customHeight="1">
      <c r="A2" s="165" t="s">
        <v>3</v>
      </c>
      <c r="B2" s="165"/>
      <c r="C2" s="165"/>
      <c r="D2" s="165"/>
    </row>
    <row r="3" spans="1:4" ht="21.75" customHeight="1">
      <c r="A3" s="9" t="s">
        <v>4</v>
      </c>
      <c r="B3" s="9"/>
      <c r="C3" s="9"/>
      <c r="D3" s="8" t="s">
        <v>5</v>
      </c>
    </row>
    <row r="4" spans="1:4" ht="21.75" customHeight="1">
      <c r="A4" s="164" t="s">
        <v>6</v>
      </c>
      <c r="B4" s="164"/>
      <c r="C4" s="164" t="s">
        <v>7</v>
      </c>
      <c r="D4" s="164"/>
    </row>
    <row r="5" spans="1:4" ht="21.75" customHeight="1">
      <c r="A5" s="10" t="s">
        <v>8</v>
      </c>
      <c r="B5" s="10" t="s">
        <v>9</v>
      </c>
      <c r="C5" s="10" t="s">
        <v>8</v>
      </c>
      <c r="D5" s="10" t="s">
        <v>9</v>
      </c>
    </row>
    <row r="6" spans="1:4" ht="21.75" customHeight="1">
      <c r="A6" s="11" t="s">
        <v>10</v>
      </c>
      <c r="B6" s="12">
        <v>62743766.81</v>
      </c>
      <c r="C6" s="11" t="s">
        <v>11</v>
      </c>
      <c r="D6" s="12">
        <v>60000</v>
      </c>
    </row>
    <row r="7" spans="1:4" ht="21.75" customHeight="1">
      <c r="A7" s="11" t="s">
        <v>12</v>
      </c>
      <c r="B7" s="12">
        <v>0</v>
      </c>
      <c r="C7" s="13" t="s">
        <v>13</v>
      </c>
      <c r="D7" s="12">
        <v>0</v>
      </c>
    </row>
    <row r="8" spans="1:4" ht="21.75" customHeight="1">
      <c r="A8" s="11" t="s">
        <v>14</v>
      </c>
      <c r="B8" s="14">
        <v>0</v>
      </c>
      <c r="C8" s="11" t="s">
        <v>15</v>
      </c>
      <c r="D8" s="12">
        <v>0</v>
      </c>
    </row>
    <row r="9" spans="1:4" ht="21.75" customHeight="1">
      <c r="A9" s="11" t="s">
        <v>16</v>
      </c>
      <c r="B9" s="12">
        <v>0</v>
      </c>
      <c r="C9" s="11" t="s">
        <v>17</v>
      </c>
      <c r="D9" s="12">
        <v>0</v>
      </c>
    </row>
    <row r="10" spans="1:4" ht="21.75" customHeight="1">
      <c r="A10" s="11" t="s">
        <v>18</v>
      </c>
      <c r="B10" s="12">
        <v>0</v>
      </c>
      <c r="C10" s="11" t="s">
        <v>19</v>
      </c>
      <c r="D10" s="12">
        <v>0</v>
      </c>
    </row>
    <row r="11" spans="1:4" ht="21.75" customHeight="1">
      <c r="A11" s="11" t="s">
        <v>20</v>
      </c>
      <c r="B11" s="12">
        <v>0</v>
      </c>
      <c r="C11" s="11" t="s">
        <v>21</v>
      </c>
      <c r="D11" s="12">
        <v>0</v>
      </c>
    </row>
    <row r="12" spans="1:4" ht="21.75" customHeight="1">
      <c r="A12" s="11" t="s">
        <v>22</v>
      </c>
      <c r="B12" s="14">
        <v>2069000</v>
      </c>
      <c r="C12" s="11" t="s">
        <v>23</v>
      </c>
      <c r="D12" s="12">
        <v>0</v>
      </c>
    </row>
    <row r="13" spans="1:4" ht="21.75" customHeight="1">
      <c r="A13" s="11" t="s">
        <v>24</v>
      </c>
      <c r="B13" s="12">
        <v>0</v>
      </c>
      <c r="C13" s="11" t="s">
        <v>25</v>
      </c>
      <c r="D13" s="12">
        <v>55419732.09</v>
      </c>
    </row>
    <row r="14" spans="1:4" ht="21.75" customHeight="1">
      <c r="A14" s="11"/>
      <c r="B14" s="12"/>
      <c r="C14" s="13" t="s">
        <v>26</v>
      </c>
      <c r="D14" s="12">
        <v>0</v>
      </c>
    </row>
    <row r="15" spans="1:4" ht="21.75" customHeight="1">
      <c r="A15" s="11"/>
      <c r="B15" s="12"/>
      <c r="C15" s="11" t="s">
        <v>27</v>
      </c>
      <c r="D15" s="12">
        <v>808092.46</v>
      </c>
    </row>
    <row r="16" spans="1:4" ht="21.75" customHeight="1">
      <c r="A16" s="11"/>
      <c r="B16" s="12"/>
      <c r="C16" s="11" t="s">
        <v>28</v>
      </c>
      <c r="D16" s="12">
        <v>0</v>
      </c>
    </row>
    <row r="17" spans="1:4" ht="21.75" customHeight="1">
      <c r="A17" s="11"/>
      <c r="B17" s="12"/>
      <c r="C17" s="11" t="s">
        <v>29</v>
      </c>
      <c r="D17" s="12">
        <v>0</v>
      </c>
    </row>
    <row r="18" spans="1:4" ht="21.75" customHeight="1">
      <c r="A18" s="11"/>
      <c r="B18" s="12"/>
      <c r="C18" s="11" t="s">
        <v>30</v>
      </c>
      <c r="D18" s="12">
        <v>0</v>
      </c>
    </row>
    <row r="19" spans="1:4" ht="21.75" customHeight="1">
      <c r="A19" s="11"/>
      <c r="B19" s="15"/>
      <c r="C19" s="11" t="s">
        <v>31</v>
      </c>
      <c r="D19" s="12">
        <v>0</v>
      </c>
    </row>
    <row r="20" spans="1:4" ht="21.75" customHeight="1">
      <c r="A20" s="11"/>
      <c r="B20" s="12"/>
      <c r="C20" s="11" t="s">
        <v>32</v>
      </c>
      <c r="D20" s="12">
        <v>0</v>
      </c>
    </row>
    <row r="21" spans="1:4" ht="21.75" customHeight="1">
      <c r="A21" s="11"/>
      <c r="B21" s="12"/>
      <c r="C21" s="11" t="s">
        <v>33</v>
      </c>
      <c r="D21" s="12">
        <v>0</v>
      </c>
    </row>
    <row r="22" spans="1:4" ht="21.75" customHeight="1">
      <c r="A22" s="11"/>
      <c r="B22" s="15"/>
      <c r="C22" s="11" t="s">
        <v>34</v>
      </c>
      <c r="D22" s="12">
        <v>0</v>
      </c>
    </row>
    <row r="23" spans="1:4" ht="21.75" customHeight="1">
      <c r="A23" s="11"/>
      <c r="B23" s="12"/>
      <c r="C23" s="11" t="s">
        <v>35</v>
      </c>
      <c r="D23" s="12">
        <v>0</v>
      </c>
    </row>
    <row r="24" spans="1:4" ht="21.75" customHeight="1">
      <c r="A24" s="11"/>
      <c r="B24" s="12"/>
      <c r="C24" s="11" t="s">
        <v>36</v>
      </c>
      <c r="D24" s="12">
        <v>0</v>
      </c>
    </row>
    <row r="25" spans="1:4" ht="21.75" customHeight="1">
      <c r="A25" s="11"/>
      <c r="B25" s="12"/>
      <c r="C25" s="11" t="s">
        <v>37</v>
      </c>
      <c r="D25" s="12">
        <v>2424942.26</v>
      </c>
    </row>
    <row r="26" spans="1:4" ht="21.75" customHeight="1">
      <c r="A26" s="11"/>
      <c r="B26" s="12"/>
      <c r="C26" s="11" t="s">
        <v>38</v>
      </c>
      <c r="D26" s="12">
        <v>0</v>
      </c>
    </row>
    <row r="27" spans="1:4" ht="21.75" customHeight="1">
      <c r="A27" s="11"/>
      <c r="B27" s="15"/>
      <c r="C27" s="11" t="s">
        <v>39</v>
      </c>
      <c r="D27" s="12">
        <v>0</v>
      </c>
    </row>
    <row r="28" spans="1:4" ht="21.75" customHeight="1">
      <c r="A28" s="11"/>
      <c r="B28" s="15"/>
      <c r="C28" s="13" t="s">
        <v>40</v>
      </c>
      <c r="D28" s="12">
        <v>0</v>
      </c>
    </row>
    <row r="29" spans="1:4" ht="21.75" customHeight="1">
      <c r="A29" s="13"/>
      <c r="B29" s="12"/>
      <c r="C29" s="13" t="s">
        <v>41</v>
      </c>
      <c r="D29" s="12">
        <v>0</v>
      </c>
    </row>
    <row r="30" spans="1:4" ht="21.75" customHeight="1">
      <c r="A30" s="13"/>
      <c r="B30" s="12"/>
      <c r="C30" s="11" t="s">
        <v>42</v>
      </c>
      <c r="D30" s="12">
        <v>0</v>
      </c>
    </row>
    <row r="31" spans="1:4" ht="21.75" customHeight="1">
      <c r="A31" s="16"/>
      <c r="B31" s="12"/>
      <c r="C31" s="11" t="s">
        <v>43</v>
      </c>
      <c r="D31" s="12">
        <v>0</v>
      </c>
    </row>
    <row r="32" spans="1:4" ht="21.75" customHeight="1">
      <c r="A32" s="16"/>
      <c r="B32" s="12"/>
      <c r="C32" s="11" t="s">
        <v>44</v>
      </c>
      <c r="D32" s="12">
        <v>0</v>
      </c>
    </row>
    <row r="33" spans="1:4" ht="21.75" customHeight="1">
      <c r="A33" s="16"/>
      <c r="B33" s="12"/>
      <c r="C33" s="11" t="s">
        <v>45</v>
      </c>
      <c r="D33" s="14">
        <v>0</v>
      </c>
    </row>
    <row r="34" spans="1:4" ht="21.75" customHeight="1">
      <c r="A34" s="16"/>
      <c r="B34" s="12"/>
      <c r="C34" s="11" t="s">
        <v>46</v>
      </c>
      <c r="D34" s="14">
        <v>0</v>
      </c>
    </row>
    <row r="35" spans="1:4" ht="21.75" customHeight="1">
      <c r="A35" s="10" t="s">
        <v>47</v>
      </c>
      <c r="B35" s="12">
        <f>SUM(B6:B13)</f>
        <v>64812766.81</v>
      </c>
      <c r="C35" s="10" t="s">
        <v>48</v>
      </c>
      <c r="D35" s="12">
        <f>SUM(D6:D34)</f>
        <v>58712766.81</v>
      </c>
    </row>
    <row r="36" spans="1:4" ht="21.75" customHeight="1">
      <c r="A36" s="11" t="s">
        <v>49</v>
      </c>
      <c r="B36" s="12">
        <v>0</v>
      </c>
      <c r="C36" s="13" t="s">
        <v>50</v>
      </c>
      <c r="D36" s="14">
        <v>6100000</v>
      </c>
    </row>
    <row r="37" spans="1:4" ht="21.75" customHeight="1">
      <c r="A37" s="11" t="s">
        <v>51</v>
      </c>
      <c r="B37" s="14">
        <v>0</v>
      </c>
      <c r="C37" s="13"/>
      <c r="D37" s="12"/>
    </row>
    <row r="38" spans="1:4" ht="21.75" customHeight="1">
      <c r="A38" s="10" t="s">
        <v>52</v>
      </c>
      <c r="B38" s="12">
        <f>SUM(B35:B37)</f>
        <v>64812766.81</v>
      </c>
      <c r="C38" s="10" t="s">
        <v>53</v>
      </c>
      <c r="D38" s="12">
        <f>SUM(D35:D36)</f>
        <v>64812766.81</v>
      </c>
    </row>
    <row r="39" spans="1:4" ht="21.75" customHeight="1">
      <c r="A39" s="17"/>
      <c r="B39" s="17"/>
      <c r="C39" s="17"/>
      <c r="D39" s="17"/>
    </row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7"/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 t="s">
        <v>54</v>
      </c>
    </row>
    <row r="2" spans="1:23" ht="21.75" customHeight="1">
      <c r="A2" s="165" t="s">
        <v>55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1:23" ht="21.75" customHeight="1">
      <c r="A3" s="169" t="s">
        <v>4</v>
      </c>
      <c r="B3" s="169" t="s">
        <v>0</v>
      </c>
      <c r="C3" s="169" t="s">
        <v>56</v>
      </c>
      <c r="D3" s="169"/>
      <c r="E3" s="169"/>
      <c r="F3" s="169"/>
      <c r="G3" s="169"/>
      <c r="H3" s="169"/>
      <c r="I3" s="169"/>
      <c r="J3" s="169"/>
      <c r="K3" s="21"/>
      <c r="L3" s="21"/>
      <c r="M3" s="21"/>
      <c r="O3" s="21"/>
      <c r="P3" s="21"/>
      <c r="R3" s="21"/>
      <c r="S3" s="21"/>
      <c r="T3" s="21"/>
      <c r="U3" s="21"/>
      <c r="V3" s="21"/>
      <c r="W3" s="22" t="s">
        <v>57</v>
      </c>
    </row>
    <row r="4" spans="1:23" ht="24.75" customHeight="1">
      <c r="A4" s="166" t="s">
        <v>58</v>
      </c>
      <c r="B4" s="167"/>
      <c r="C4" s="167"/>
      <c r="D4" s="167"/>
      <c r="E4" s="168"/>
      <c r="F4" s="175" t="s">
        <v>59</v>
      </c>
      <c r="G4" s="166" t="s">
        <v>60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80" t="s">
        <v>61</v>
      </c>
      <c r="W4" s="178" t="s">
        <v>62</v>
      </c>
    </row>
    <row r="5" spans="1:23" ht="24.75" customHeight="1">
      <c r="A5" s="166" t="s">
        <v>63</v>
      </c>
      <c r="B5" s="167"/>
      <c r="C5" s="168"/>
      <c r="D5" s="170" t="s">
        <v>64</v>
      </c>
      <c r="E5" s="172" t="s">
        <v>65</v>
      </c>
      <c r="F5" s="176"/>
      <c r="G5" s="173" t="s">
        <v>66</v>
      </c>
      <c r="H5" s="166" t="s">
        <v>67</v>
      </c>
      <c r="I5" s="167"/>
      <c r="J5" s="167"/>
      <c r="K5" s="167"/>
      <c r="L5" s="167"/>
      <c r="M5" s="167"/>
      <c r="N5" s="167"/>
      <c r="O5" s="168"/>
      <c r="P5" s="183" t="s">
        <v>68</v>
      </c>
      <c r="Q5" s="181" t="s">
        <v>69</v>
      </c>
      <c r="R5" s="181" t="s">
        <v>70</v>
      </c>
      <c r="S5" s="185" t="s">
        <v>71</v>
      </c>
      <c r="T5" s="185" t="s">
        <v>72</v>
      </c>
      <c r="U5" s="181" t="s">
        <v>73</v>
      </c>
      <c r="V5" s="180"/>
      <c r="W5" s="178"/>
    </row>
    <row r="6" spans="1:23" ht="30" customHeight="1">
      <c r="A6" s="23" t="s">
        <v>74</v>
      </c>
      <c r="B6" s="23" t="s">
        <v>75</v>
      </c>
      <c r="C6" s="23" t="s">
        <v>76</v>
      </c>
      <c r="D6" s="171"/>
      <c r="E6" s="171"/>
      <c r="F6" s="177"/>
      <c r="G6" s="174"/>
      <c r="H6" s="24" t="s">
        <v>77</v>
      </c>
      <c r="I6" s="25" t="s">
        <v>78</v>
      </c>
      <c r="J6" s="25" t="s">
        <v>79</v>
      </c>
      <c r="K6" s="25" t="s">
        <v>80</v>
      </c>
      <c r="L6" s="25" t="s">
        <v>81</v>
      </c>
      <c r="M6" s="25" t="s">
        <v>82</v>
      </c>
      <c r="N6" s="25" t="s">
        <v>83</v>
      </c>
      <c r="O6" s="25" t="s">
        <v>84</v>
      </c>
      <c r="P6" s="184"/>
      <c r="Q6" s="184"/>
      <c r="R6" s="182"/>
      <c r="S6" s="184"/>
      <c r="T6" s="184"/>
      <c r="U6" s="182"/>
      <c r="V6" s="180"/>
      <c r="W6" s="179"/>
    </row>
    <row r="7" spans="1:23" ht="21.75" customHeight="1">
      <c r="A7" s="26" t="s">
        <v>56</v>
      </c>
      <c r="B7" s="26" t="s">
        <v>56</v>
      </c>
      <c r="C7" s="26" t="s">
        <v>56</v>
      </c>
      <c r="D7" s="26" t="s">
        <v>56</v>
      </c>
      <c r="E7" s="26" t="s">
        <v>66</v>
      </c>
      <c r="F7" s="14">
        <f aca="true" t="shared" si="0" ref="F7:F38">SUM(G7,V7:W7)</f>
        <v>64812766.81</v>
      </c>
      <c r="G7" s="27">
        <f aca="true" t="shared" si="1" ref="G7:G38">SUM(H7,P7:U7)</f>
        <v>64812766.81</v>
      </c>
      <c r="H7" s="28">
        <v>62743766.81</v>
      </c>
      <c r="I7" s="28">
        <v>52085915.41</v>
      </c>
      <c r="J7" s="28">
        <v>0</v>
      </c>
      <c r="K7" s="28">
        <v>720491.4</v>
      </c>
      <c r="L7" s="28">
        <v>0</v>
      </c>
      <c r="M7" s="28">
        <v>0</v>
      </c>
      <c r="N7" s="29">
        <v>0</v>
      </c>
      <c r="O7" s="27">
        <v>9937360</v>
      </c>
      <c r="P7" s="29">
        <v>0</v>
      </c>
      <c r="Q7" s="27">
        <v>0</v>
      </c>
      <c r="R7" s="29">
        <v>0</v>
      </c>
      <c r="S7" s="27">
        <v>0</v>
      </c>
      <c r="T7" s="28">
        <v>0</v>
      </c>
      <c r="U7" s="28">
        <v>2069000</v>
      </c>
      <c r="V7" s="30">
        <v>0</v>
      </c>
      <c r="W7" s="31">
        <v>0</v>
      </c>
    </row>
    <row r="8" spans="1:23" ht="21.75" customHeight="1">
      <c r="A8" s="26" t="s">
        <v>56</v>
      </c>
      <c r="B8" s="26" t="s">
        <v>56</v>
      </c>
      <c r="C8" s="26" t="s">
        <v>56</v>
      </c>
      <c r="D8" s="26" t="s">
        <v>56</v>
      </c>
      <c r="E8" s="26" t="s">
        <v>85</v>
      </c>
      <c r="F8" s="14">
        <f t="shared" si="0"/>
        <v>64812766.81</v>
      </c>
      <c r="G8" s="27">
        <f t="shared" si="1"/>
        <v>64812766.81</v>
      </c>
      <c r="H8" s="28">
        <v>62743766.81</v>
      </c>
      <c r="I8" s="28">
        <v>52085915.41</v>
      </c>
      <c r="J8" s="28">
        <v>0</v>
      </c>
      <c r="K8" s="28">
        <v>720491.4</v>
      </c>
      <c r="L8" s="28">
        <v>0</v>
      </c>
      <c r="M8" s="28">
        <v>0</v>
      </c>
      <c r="N8" s="29">
        <v>0</v>
      </c>
      <c r="O8" s="27">
        <v>9937360</v>
      </c>
      <c r="P8" s="29">
        <v>0</v>
      </c>
      <c r="Q8" s="27">
        <v>0</v>
      </c>
      <c r="R8" s="29">
        <v>0</v>
      </c>
      <c r="S8" s="27">
        <v>0</v>
      </c>
      <c r="T8" s="28">
        <v>0</v>
      </c>
      <c r="U8" s="28">
        <v>2069000</v>
      </c>
      <c r="V8" s="30">
        <v>0</v>
      </c>
      <c r="W8" s="31">
        <v>0</v>
      </c>
    </row>
    <row r="9" spans="1:23" ht="21.75" customHeight="1">
      <c r="A9" s="26" t="s">
        <v>56</v>
      </c>
      <c r="B9" s="26" t="s">
        <v>56</v>
      </c>
      <c r="C9" s="26" t="s">
        <v>56</v>
      </c>
      <c r="D9" s="26" t="s">
        <v>86</v>
      </c>
      <c r="E9" s="26" t="s">
        <v>87</v>
      </c>
      <c r="F9" s="14">
        <f t="shared" si="0"/>
        <v>39680919.33</v>
      </c>
      <c r="G9" s="27">
        <f t="shared" si="1"/>
        <v>39680919.33</v>
      </c>
      <c r="H9" s="28">
        <v>39680919.33</v>
      </c>
      <c r="I9" s="28">
        <v>31585159.33</v>
      </c>
      <c r="J9" s="28">
        <v>0</v>
      </c>
      <c r="K9" s="28">
        <v>58000</v>
      </c>
      <c r="L9" s="28">
        <v>0</v>
      </c>
      <c r="M9" s="28">
        <v>0</v>
      </c>
      <c r="N9" s="29">
        <v>0</v>
      </c>
      <c r="O9" s="27">
        <v>8037760</v>
      </c>
      <c r="P9" s="29">
        <v>0</v>
      </c>
      <c r="Q9" s="27">
        <v>0</v>
      </c>
      <c r="R9" s="29">
        <v>0</v>
      </c>
      <c r="S9" s="27">
        <v>0</v>
      </c>
      <c r="T9" s="28">
        <v>0</v>
      </c>
      <c r="U9" s="28">
        <v>0</v>
      </c>
      <c r="V9" s="30">
        <v>0</v>
      </c>
      <c r="W9" s="31">
        <v>0</v>
      </c>
    </row>
    <row r="10" spans="1:23" ht="21.75" customHeight="1">
      <c r="A10" s="26" t="s">
        <v>88</v>
      </c>
      <c r="B10" s="26" t="s">
        <v>89</v>
      </c>
      <c r="C10" s="26" t="s">
        <v>89</v>
      </c>
      <c r="D10" s="26" t="s">
        <v>90</v>
      </c>
      <c r="E10" s="26" t="s">
        <v>91</v>
      </c>
      <c r="F10" s="14">
        <f t="shared" si="0"/>
        <v>60000</v>
      </c>
      <c r="G10" s="27">
        <f t="shared" si="1"/>
        <v>60000</v>
      </c>
      <c r="H10" s="28">
        <v>60000</v>
      </c>
      <c r="I10" s="28">
        <v>60000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27">
        <v>0</v>
      </c>
      <c r="P10" s="29">
        <v>0</v>
      </c>
      <c r="Q10" s="27">
        <v>0</v>
      </c>
      <c r="R10" s="29">
        <v>0</v>
      </c>
      <c r="S10" s="27">
        <v>0</v>
      </c>
      <c r="T10" s="28">
        <v>0</v>
      </c>
      <c r="U10" s="28">
        <v>0</v>
      </c>
      <c r="V10" s="30">
        <v>0</v>
      </c>
      <c r="W10" s="31">
        <v>0</v>
      </c>
    </row>
    <row r="11" spans="1:23" ht="21.75" customHeight="1">
      <c r="A11" s="26" t="s">
        <v>92</v>
      </c>
      <c r="B11" s="26" t="s">
        <v>93</v>
      </c>
      <c r="C11" s="26" t="s">
        <v>93</v>
      </c>
      <c r="D11" s="26" t="s">
        <v>90</v>
      </c>
      <c r="E11" s="26" t="s">
        <v>94</v>
      </c>
      <c r="F11" s="14">
        <f t="shared" si="0"/>
        <v>7478146.74</v>
      </c>
      <c r="G11" s="27">
        <f t="shared" si="1"/>
        <v>7478146.74</v>
      </c>
      <c r="H11" s="28">
        <v>7478146.74</v>
      </c>
      <c r="I11" s="28">
        <v>7478146.74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27">
        <v>0</v>
      </c>
      <c r="P11" s="29">
        <v>0</v>
      </c>
      <c r="Q11" s="27">
        <v>0</v>
      </c>
      <c r="R11" s="29">
        <v>0</v>
      </c>
      <c r="S11" s="27">
        <v>0</v>
      </c>
      <c r="T11" s="28">
        <v>0</v>
      </c>
      <c r="U11" s="28">
        <v>0</v>
      </c>
      <c r="V11" s="30">
        <v>0</v>
      </c>
      <c r="W11" s="31">
        <v>0</v>
      </c>
    </row>
    <row r="12" spans="1:23" ht="21.75" customHeight="1">
      <c r="A12" s="26" t="s">
        <v>92</v>
      </c>
      <c r="B12" s="26" t="s">
        <v>93</v>
      </c>
      <c r="C12" s="26" t="s">
        <v>89</v>
      </c>
      <c r="D12" s="26" t="s">
        <v>90</v>
      </c>
      <c r="E12" s="26" t="s">
        <v>95</v>
      </c>
      <c r="F12" s="14">
        <f t="shared" si="0"/>
        <v>3337600</v>
      </c>
      <c r="G12" s="27">
        <f t="shared" si="1"/>
        <v>3337600</v>
      </c>
      <c r="H12" s="28">
        <v>3337600</v>
      </c>
      <c r="I12" s="28">
        <v>3279600</v>
      </c>
      <c r="J12" s="28">
        <v>0</v>
      </c>
      <c r="K12" s="28">
        <v>58000</v>
      </c>
      <c r="L12" s="28">
        <v>0</v>
      </c>
      <c r="M12" s="28">
        <v>0</v>
      </c>
      <c r="N12" s="29">
        <v>0</v>
      </c>
      <c r="O12" s="27">
        <v>0</v>
      </c>
      <c r="P12" s="29">
        <v>0</v>
      </c>
      <c r="Q12" s="27">
        <v>0</v>
      </c>
      <c r="R12" s="29">
        <v>0</v>
      </c>
      <c r="S12" s="27">
        <v>0</v>
      </c>
      <c r="T12" s="28">
        <v>0</v>
      </c>
      <c r="U12" s="28">
        <v>0</v>
      </c>
      <c r="V12" s="30">
        <v>0</v>
      </c>
      <c r="W12" s="31">
        <v>0</v>
      </c>
    </row>
    <row r="13" spans="1:23" ht="21.75" customHeight="1">
      <c r="A13" s="26" t="s">
        <v>92</v>
      </c>
      <c r="B13" s="26" t="s">
        <v>93</v>
      </c>
      <c r="C13" s="26" t="s">
        <v>96</v>
      </c>
      <c r="D13" s="26" t="s">
        <v>90</v>
      </c>
      <c r="E13" s="26" t="s">
        <v>97</v>
      </c>
      <c r="F13" s="14">
        <f t="shared" si="0"/>
        <v>13829660</v>
      </c>
      <c r="G13" s="27">
        <f t="shared" si="1"/>
        <v>13829660</v>
      </c>
      <c r="H13" s="28">
        <v>13829660</v>
      </c>
      <c r="I13" s="28">
        <v>5791900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  <c r="O13" s="27">
        <v>8037760</v>
      </c>
      <c r="P13" s="29">
        <v>0</v>
      </c>
      <c r="Q13" s="27">
        <v>0</v>
      </c>
      <c r="R13" s="29">
        <v>0</v>
      </c>
      <c r="S13" s="27">
        <v>0</v>
      </c>
      <c r="T13" s="28">
        <v>0</v>
      </c>
      <c r="U13" s="28">
        <v>0</v>
      </c>
      <c r="V13" s="30">
        <v>0</v>
      </c>
      <c r="W13" s="31">
        <v>0</v>
      </c>
    </row>
    <row r="14" spans="1:23" ht="21.75" customHeight="1">
      <c r="A14" s="26" t="s">
        <v>92</v>
      </c>
      <c r="B14" s="26" t="s">
        <v>98</v>
      </c>
      <c r="C14" s="26" t="s">
        <v>93</v>
      </c>
      <c r="D14" s="26" t="s">
        <v>90</v>
      </c>
      <c r="E14" s="26" t="s">
        <v>99</v>
      </c>
      <c r="F14" s="14">
        <f t="shared" si="0"/>
        <v>145560</v>
      </c>
      <c r="G14" s="27">
        <f t="shared" si="1"/>
        <v>145560</v>
      </c>
      <c r="H14" s="28">
        <v>145560</v>
      </c>
      <c r="I14" s="28">
        <v>145560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  <c r="O14" s="27">
        <v>0</v>
      </c>
      <c r="P14" s="29">
        <v>0</v>
      </c>
      <c r="Q14" s="27">
        <v>0</v>
      </c>
      <c r="R14" s="29">
        <v>0</v>
      </c>
      <c r="S14" s="27">
        <v>0</v>
      </c>
      <c r="T14" s="28">
        <v>0</v>
      </c>
      <c r="U14" s="28">
        <v>0</v>
      </c>
      <c r="V14" s="30">
        <v>0</v>
      </c>
      <c r="W14" s="31">
        <v>0</v>
      </c>
    </row>
    <row r="15" spans="1:23" ht="21.75" customHeight="1">
      <c r="A15" s="26" t="s">
        <v>92</v>
      </c>
      <c r="B15" s="26" t="s">
        <v>98</v>
      </c>
      <c r="C15" s="26" t="s">
        <v>98</v>
      </c>
      <c r="D15" s="26" t="s">
        <v>90</v>
      </c>
      <c r="E15" s="26" t="s">
        <v>100</v>
      </c>
      <c r="F15" s="14">
        <f t="shared" si="0"/>
        <v>704147.04</v>
      </c>
      <c r="G15" s="27">
        <f t="shared" si="1"/>
        <v>704147.04</v>
      </c>
      <c r="H15" s="28">
        <v>704147.04</v>
      </c>
      <c r="I15" s="28">
        <v>704147.04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27">
        <v>0</v>
      </c>
      <c r="P15" s="29">
        <v>0</v>
      </c>
      <c r="Q15" s="27">
        <v>0</v>
      </c>
      <c r="R15" s="29">
        <v>0</v>
      </c>
      <c r="S15" s="27">
        <v>0</v>
      </c>
      <c r="T15" s="28">
        <v>0</v>
      </c>
      <c r="U15" s="28">
        <v>0</v>
      </c>
      <c r="V15" s="30">
        <v>0</v>
      </c>
      <c r="W15" s="31">
        <v>0</v>
      </c>
    </row>
    <row r="16" spans="1:23" ht="21.75" customHeight="1">
      <c r="A16" s="26" t="s">
        <v>92</v>
      </c>
      <c r="B16" s="26" t="s">
        <v>98</v>
      </c>
      <c r="C16" s="26" t="s">
        <v>101</v>
      </c>
      <c r="D16" s="26" t="s">
        <v>90</v>
      </c>
      <c r="E16" s="26" t="s">
        <v>102</v>
      </c>
      <c r="F16" s="14">
        <f t="shared" si="0"/>
        <v>352073.52</v>
      </c>
      <c r="G16" s="27">
        <f t="shared" si="1"/>
        <v>352073.52</v>
      </c>
      <c r="H16" s="28">
        <v>352073.52</v>
      </c>
      <c r="I16" s="28">
        <v>352073.52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  <c r="O16" s="27">
        <v>0</v>
      </c>
      <c r="P16" s="29">
        <v>0</v>
      </c>
      <c r="Q16" s="27">
        <v>0</v>
      </c>
      <c r="R16" s="29">
        <v>0</v>
      </c>
      <c r="S16" s="27">
        <v>0</v>
      </c>
      <c r="T16" s="28">
        <v>0</v>
      </c>
      <c r="U16" s="28">
        <v>0</v>
      </c>
      <c r="V16" s="30">
        <v>0</v>
      </c>
      <c r="W16" s="31">
        <v>0</v>
      </c>
    </row>
    <row r="17" spans="1:23" ht="21.75" customHeight="1">
      <c r="A17" s="26" t="s">
        <v>92</v>
      </c>
      <c r="B17" s="26" t="s">
        <v>98</v>
      </c>
      <c r="C17" s="26" t="s">
        <v>103</v>
      </c>
      <c r="D17" s="26" t="s">
        <v>90</v>
      </c>
      <c r="E17" s="26" t="s">
        <v>104</v>
      </c>
      <c r="F17" s="14">
        <f t="shared" si="0"/>
        <v>57000</v>
      </c>
      <c r="G17" s="27">
        <f t="shared" si="1"/>
        <v>57000</v>
      </c>
      <c r="H17" s="28">
        <v>57000</v>
      </c>
      <c r="I17" s="28">
        <v>57000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27">
        <v>0</v>
      </c>
      <c r="P17" s="29">
        <v>0</v>
      </c>
      <c r="Q17" s="27">
        <v>0</v>
      </c>
      <c r="R17" s="29">
        <v>0</v>
      </c>
      <c r="S17" s="27">
        <v>0</v>
      </c>
      <c r="T17" s="28">
        <v>0</v>
      </c>
      <c r="U17" s="28">
        <v>0</v>
      </c>
      <c r="V17" s="30">
        <v>0</v>
      </c>
      <c r="W17" s="31">
        <v>0</v>
      </c>
    </row>
    <row r="18" spans="1:23" ht="21.75" customHeight="1">
      <c r="A18" s="26" t="s">
        <v>92</v>
      </c>
      <c r="B18" s="26" t="s">
        <v>105</v>
      </c>
      <c r="C18" s="26" t="s">
        <v>103</v>
      </c>
      <c r="D18" s="26" t="s">
        <v>90</v>
      </c>
      <c r="E18" s="26" t="s">
        <v>106</v>
      </c>
      <c r="F18" s="14">
        <f t="shared" si="0"/>
        <v>6550000</v>
      </c>
      <c r="G18" s="27">
        <f t="shared" si="1"/>
        <v>6550000</v>
      </c>
      <c r="H18" s="28">
        <v>6550000</v>
      </c>
      <c r="I18" s="28">
        <v>6550000</v>
      </c>
      <c r="J18" s="28">
        <v>0</v>
      </c>
      <c r="K18" s="28">
        <v>0</v>
      </c>
      <c r="L18" s="28">
        <v>0</v>
      </c>
      <c r="M18" s="28">
        <v>0</v>
      </c>
      <c r="N18" s="29">
        <v>0</v>
      </c>
      <c r="O18" s="27">
        <v>0</v>
      </c>
      <c r="P18" s="29">
        <v>0</v>
      </c>
      <c r="Q18" s="27">
        <v>0</v>
      </c>
      <c r="R18" s="29">
        <v>0</v>
      </c>
      <c r="S18" s="27">
        <v>0</v>
      </c>
      <c r="T18" s="28">
        <v>0</v>
      </c>
      <c r="U18" s="28">
        <v>0</v>
      </c>
      <c r="V18" s="30">
        <v>0</v>
      </c>
      <c r="W18" s="31">
        <v>0</v>
      </c>
    </row>
    <row r="19" spans="1:23" ht="21.75" customHeight="1">
      <c r="A19" s="26" t="s">
        <v>107</v>
      </c>
      <c r="B19" s="26" t="s">
        <v>108</v>
      </c>
      <c r="C19" s="26" t="s">
        <v>93</v>
      </c>
      <c r="D19" s="26" t="s">
        <v>90</v>
      </c>
      <c r="E19" s="26" t="s">
        <v>109</v>
      </c>
      <c r="F19" s="14">
        <f t="shared" si="0"/>
        <v>268628.11</v>
      </c>
      <c r="G19" s="27">
        <f t="shared" si="1"/>
        <v>268628.11</v>
      </c>
      <c r="H19" s="28">
        <v>268628.11</v>
      </c>
      <c r="I19" s="28">
        <v>268628.11</v>
      </c>
      <c r="J19" s="28">
        <v>0</v>
      </c>
      <c r="K19" s="28">
        <v>0</v>
      </c>
      <c r="L19" s="28">
        <v>0</v>
      </c>
      <c r="M19" s="28">
        <v>0</v>
      </c>
      <c r="N19" s="29">
        <v>0</v>
      </c>
      <c r="O19" s="27">
        <v>0</v>
      </c>
      <c r="P19" s="29">
        <v>0</v>
      </c>
      <c r="Q19" s="27">
        <v>0</v>
      </c>
      <c r="R19" s="29">
        <v>0</v>
      </c>
      <c r="S19" s="27">
        <v>0</v>
      </c>
      <c r="T19" s="28">
        <v>0</v>
      </c>
      <c r="U19" s="28">
        <v>0</v>
      </c>
      <c r="V19" s="30">
        <v>0</v>
      </c>
      <c r="W19" s="31">
        <v>0</v>
      </c>
    </row>
    <row r="20" spans="1:23" ht="21.75" customHeight="1">
      <c r="A20" s="26" t="s">
        <v>110</v>
      </c>
      <c r="B20" s="26" t="s">
        <v>111</v>
      </c>
      <c r="C20" s="26" t="s">
        <v>93</v>
      </c>
      <c r="D20" s="26" t="s">
        <v>90</v>
      </c>
      <c r="E20" s="26" t="s">
        <v>112</v>
      </c>
      <c r="F20" s="14">
        <f t="shared" si="0"/>
        <v>798103.92</v>
      </c>
      <c r="G20" s="27">
        <f t="shared" si="1"/>
        <v>798103.92</v>
      </c>
      <c r="H20" s="28">
        <v>798103.92</v>
      </c>
      <c r="I20" s="28">
        <v>798103.92</v>
      </c>
      <c r="J20" s="28">
        <v>0</v>
      </c>
      <c r="K20" s="28">
        <v>0</v>
      </c>
      <c r="L20" s="28">
        <v>0</v>
      </c>
      <c r="M20" s="28">
        <v>0</v>
      </c>
      <c r="N20" s="29">
        <v>0</v>
      </c>
      <c r="O20" s="27">
        <v>0</v>
      </c>
      <c r="P20" s="29">
        <v>0</v>
      </c>
      <c r="Q20" s="27">
        <v>0</v>
      </c>
      <c r="R20" s="29">
        <v>0</v>
      </c>
      <c r="S20" s="27">
        <v>0</v>
      </c>
      <c r="T20" s="28">
        <v>0</v>
      </c>
      <c r="U20" s="28">
        <v>0</v>
      </c>
      <c r="V20" s="30">
        <v>0</v>
      </c>
      <c r="W20" s="31">
        <v>0</v>
      </c>
    </row>
    <row r="21" spans="1:23" ht="21.75" customHeight="1">
      <c r="A21" s="26" t="s">
        <v>113</v>
      </c>
      <c r="B21" s="26" t="s">
        <v>111</v>
      </c>
      <c r="C21" s="26" t="s">
        <v>96</v>
      </c>
      <c r="D21" s="26" t="s">
        <v>90</v>
      </c>
      <c r="E21" s="26" t="s">
        <v>114</v>
      </c>
      <c r="F21" s="14">
        <f t="shared" si="0"/>
        <v>600000</v>
      </c>
      <c r="G21" s="27">
        <f t="shared" si="1"/>
        <v>600000</v>
      </c>
      <c r="H21" s="28">
        <v>600000</v>
      </c>
      <c r="I21" s="28">
        <v>600000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7">
        <v>0</v>
      </c>
      <c r="P21" s="29">
        <v>0</v>
      </c>
      <c r="Q21" s="27">
        <v>0</v>
      </c>
      <c r="R21" s="29">
        <v>0</v>
      </c>
      <c r="S21" s="27">
        <v>0</v>
      </c>
      <c r="T21" s="28">
        <v>0</v>
      </c>
      <c r="U21" s="28">
        <v>0</v>
      </c>
      <c r="V21" s="30">
        <v>0</v>
      </c>
      <c r="W21" s="31">
        <v>0</v>
      </c>
    </row>
    <row r="22" spans="1:23" ht="21.75" customHeight="1">
      <c r="A22" s="26" t="s">
        <v>113</v>
      </c>
      <c r="B22" s="26" t="s">
        <v>115</v>
      </c>
      <c r="C22" s="26" t="s">
        <v>96</v>
      </c>
      <c r="D22" s="26" t="s">
        <v>90</v>
      </c>
      <c r="E22" s="26" t="s">
        <v>116</v>
      </c>
      <c r="F22" s="14">
        <f t="shared" si="0"/>
        <v>5500000</v>
      </c>
      <c r="G22" s="27">
        <f t="shared" si="1"/>
        <v>5500000</v>
      </c>
      <c r="H22" s="28">
        <v>5500000</v>
      </c>
      <c r="I22" s="28">
        <v>5500000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  <c r="O22" s="27">
        <v>0</v>
      </c>
      <c r="P22" s="29">
        <v>0</v>
      </c>
      <c r="Q22" s="27">
        <v>0</v>
      </c>
      <c r="R22" s="29">
        <v>0</v>
      </c>
      <c r="S22" s="27">
        <v>0</v>
      </c>
      <c r="T22" s="28">
        <v>0</v>
      </c>
      <c r="U22" s="28">
        <v>0</v>
      </c>
      <c r="V22" s="30">
        <v>0</v>
      </c>
      <c r="W22" s="31">
        <v>0</v>
      </c>
    </row>
    <row r="23" spans="1:23" ht="21.75" customHeight="1">
      <c r="A23" s="26" t="s">
        <v>56</v>
      </c>
      <c r="B23" s="26" t="s">
        <v>56</v>
      </c>
      <c r="C23" s="26" t="s">
        <v>56</v>
      </c>
      <c r="D23" s="26" t="s">
        <v>117</v>
      </c>
      <c r="E23" s="26" t="s">
        <v>118</v>
      </c>
      <c r="F23" s="14">
        <f t="shared" si="0"/>
        <v>2902568.42</v>
      </c>
      <c r="G23" s="27">
        <f t="shared" si="1"/>
        <v>2902568.42</v>
      </c>
      <c r="H23" s="28">
        <v>2902568.42</v>
      </c>
      <c r="I23" s="28">
        <v>2902568.42</v>
      </c>
      <c r="J23" s="28">
        <v>0</v>
      </c>
      <c r="K23" s="28">
        <v>0</v>
      </c>
      <c r="L23" s="28">
        <v>0</v>
      </c>
      <c r="M23" s="28">
        <v>0</v>
      </c>
      <c r="N23" s="29">
        <v>0</v>
      </c>
      <c r="O23" s="27">
        <v>0</v>
      </c>
      <c r="P23" s="29">
        <v>0</v>
      </c>
      <c r="Q23" s="27">
        <v>0</v>
      </c>
      <c r="R23" s="29">
        <v>0</v>
      </c>
      <c r="S23" s="27">
        <v>0</v>
      </c>
      <c r="T23" s="28">
        <v>0</v>
      </c>
      <c r="U23" s="28">
        <v>0</v>
      </c>
      <c r="V23" s="30">
        <v>0</v>
      </c>
      <c r="W23" s="31">
        <v>0</v>
      </c>
    </row>
    <row r="24" spans="1:23" ht="21.75" customHeight="1">
      <c r="A24" s="26" t="s">
        <v>92</v>
      </c>
      <c r="B24" s="26" t="s">
        <v>93</v>
      </c>
      <c r="C24" s="26" t="s">
        <v>89</v>
      </c>
      <c r="D24" s="26" t="s">
        <v>119</v>
      </c>
      <c r="E24" s="26" t="s">
        <v>95</v>
      </c>
      <c r="F24" s="14">
        <f t="shared" si="0"/>
        <v>2264543.62</v>
      </c>
      <c r="G24" s="27">
        <f t="shared" si="1"/>
        <v>2264543.62</v>
      </c>
      <c r="H24" s="28">
        <v>2264543.62</v>
      </c>
      <c r="I24" s="28">
        <v>2264543.62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  <c r="O24" s="27">
        <v>0</v>
      </c>
      <c r="P24" s="29">
        <v>0</v>
      </c>
      <c r="Q24" s="27">
        <v>0</v>
      </c>
      <c r="R24" s="29">
        <v>0</v>
      </c>
      <c r="S24" s="27">
        <v>0</v>
      </c>
      <c r="T24" s="28">
        <v>0</v>
      </c>
      <c r="U24" s="28">
        <v>0</v>
      </c>
      <c r="V24" s="30">
        <v>0</v>
      </c>
      <c r="W24" s="31">
        <v>0</v>
      </c>
    </row>
    <row r="25" spans="1:23" ht="21.75" customHeight="1">
      <c r="A25" s="26" t="s">
        <v>92</v>
      </c>
      <c r="B25" s="26" t="s">
        <v>93</v>
      </c>
      <c r="C25" s="26" t="s">
        <v>96</v>
      </c>
      <c r="D25" s="26" t="s">
        <v>119</v>
      </c>
      <c r="E25" s="26" t="s">
        <v>97</v>
      </c>
      <c r="F25" s="14">
        <f t="shared" si="0"/>
        <v>180000</v>
      </c>
      <c r="G25" s="27">
        <f t="shared" si="1"/>
        <v>180000</v>
      </c>
      <c r="H25" s="28">
        <v>180000</v>
      </c>
      <c r="I25" s="28">
        <v>180000</v>
      </c>
      <c r="J25" s="28">
        <v>0</v>
      </c>
      <c r="K25" s="28">
        <v>0</v>
      </c>
      <c r="L25" s="28">
        <v>0</v>
      </c>
      <c r="M25" s="28">
        <v>0</v>
      </c>
      <c r="N25" s="29">
        <v>0</v>
      </c>
      <c r="O25" s="27">
        <v>0</v>
      </c>
      <c r="P25" s="29">
        <v>0</v>
      </c>
      <c r="Q25" s="27">
        <v>0</v>
      </c>
      <c r="R25" s="29">
        <v>0</v>
      </c>
      <c r="S25" s="27">
        <v>0</v>
      </c>
      <c r="T25" s="28">
        <v>0</v>
      </c>
      <c r="U25" s="28">
        <v>0</v>
      </c>
      <c r="V25" s="30">
        <v>0</v>
      </c>
      <c r="W25" s="31">
        <v>0</v>
      </c>
    </row>
    <row r="26" spans="1:23" ht="21.75" customHeight="1">
      <c r="A26" s="26" t="s">
        <v>92</v>
      </c>
      <c r="B26" s="26" t="s">
        <v>98</v>
      </c>
      <c r="C26" s="26" t="s">
        <v>98</v>
      </c>
      <c r="D26" s="26" t="s">
        <v>119</v>
      </c>
      <c r="E26" s="26" t="s">
        <v>100</v>
      </c>
      <c r="F26" s="14">
        <f t="shared" si="0"/>
        <v>153468.64</v>
      </c>
      <c r="G26" s="27">
        <f t="shared" si="1"/>
        <v>153468.64</v>
      </c>
      <c r="H26" s="28">
        <v>153468.64</v>
      </c>
      <c r="I26" s="28">
        <v>153468.64</v>
      </c>
      <c r="J26" s="28">
        <v>0</v>
      </c>
      <c r="K26" s="28">
        <v>0</v>
      </c>
      <c r="L26" s="28">
        <v>0</v>
      </c>
      <c r="M26" s="28">
        <v>0</v>
      </c>
      <c r="N26" s="29">
        <v>0</v>
      </c>
      <c r="O26" s="27">
        <v>0</v>
      </c>
      <c r="P26" s="29">
        <v>0</v>
      </c>
      <c r="Q26" s="27">
        <v>0</v>
      </c>
      <c r="R26" s="29">
        <v>0</v>
      </c>
      <c r="S26" s="27">
        <v>0</v>
      </c>
      <c r="T26" s="28">
        <v>0</v>
      </c>
      <c r="U26" s="28">
        <v>0</v>
      </c>
      <c r="V26" s="30">
        <v>0</v>
      </c>
      <c r="W26" s="31">
        <v>0</v>
      </c>
    </row>
    <row r="27" spans="1:23" ht="21.75" customHeight="1">
      <c r="A27" s="26" t="s">
        <v>92</v>
      </c>
      <c r="B27" s="26" t="s">
        <v>98</v>
      </c>
      <c r="C27" s="26" t="s">
        <v>101</v>
      </c>
      <c r="D27" s="26" t="s">
        <v>119</v>
      </c>
      <c r="E27" s="26" t="s">
        <v>102</v>
      </c>
      <c r="F27" s="14">
        <f t="shared" si="0"/>
        <v>76734.32</v>
      </c>
      <c r="G27" s="27">
        <f t="shared" si="1"/>
        <v>76734.32</v>
      </c>
      <c r="H27" s="28">
        <v>76734.32</v>
      </c>
      <c r="I27" s="28">
        <v>76734.32</v>
      </c>
      <c r="J27" s="28">
        <v>0</v>
      </c>
      <c r="K27" s="28">
        <v>0</v>
      </c>
      <c r="L27" s="28">
        <v>0</v>
      </c>
      <c r="M27" s="28">
        <v>0</v>
      </c>
      <c r="N27" s="29">
        <v>0</v>
      </c>
      <c r="O27" s="27">
        <v>0</v>
      </c>
      <c r="P27" s="29">
        <v>0</v>
      </c>
      <c r="Q27" s="27">
        <v>0</v>
      </c>
      <c r="R27" s="29">
        <v>0</v>
      </c>
      <c r="S27" s="27">
        <v>0</v>
      </c>
      <c r="T27" s="28">
        <v>0</v>
      </c>
      <c r="U27" s="28">
        <v>0</v>
      </c>
      <c r="V27" s="30">
        <v>0</v>
      </c>
      <c r="W27" s="31">
        <v>0</v>
      </c>
    </row>
    <row r="28" spans="1:23" ht="21.75" customHeight="1">
      <c r="A28" s="26" t="s">
        <v>92</v>
      </c>
      <c r="B28" s="26" t="s">
        <v>98</v>
      </c>
      <c r="C28" s="26" t="s">
        <v>103</v>
      </c>
      <c r="D28" s="26" t="s">
        <v>119</v>
      </c>
      <c r="E28" s="26" t="s">
        <v>104</v>
      </c>
      <c r="F28" s="14">
        <f t="shared" si="0"/>
        <v>800</v>
      </c>
      <c r="G28" s="27">
        <f t="shared" si="1"/>
        <v>800</v>
      </c>
      <c r="H28" s="28">
        <v>800</v>
      </c>
      <c r="I28" s="28">
        <v>800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  <c r="O28" s="27">
        <v>0</v>
      </c>
      <c r="P28" s="29">
        <v>0</v>
      </c>
      <c r="Q28" s="27">
        <v>0</v>
      </c>
      <c r="R28" s="29">
        <v>0</v>
      </c>
      <c r="S28" s="27">
        <v>0</v>
      </c>
      <c r="T28" s="28">
        <v>0</v>
      </c>
      <c r="U28" s="28">
        <v>0</v>
      </c>
      <c r="V28" s="30">
        <v>0</v>
      </c>
      <c r="W28" s="31">
        <v>0</v>
      </c>
    </row>
    <row r="29" spans="1:23" ht="21.75" customHeight="1">
      <c r="A29" s="26" t="s">
        <v>107</v>
      </c>
      <c r="B29" s="26" t="s">
        <v>108</v>
      </c>
      <c r="C29" s="26" t="s">
        <v>111</v>
      </c>
      <c r="D29" s="26" t="s">
        <v>119</v>
      </c>
      <c r="E29" s="26" t="s">
        <v>120</v>
      </c>
      <c r="F29" s="14">
        <f t="shared" si="0"/>
        <v>58509.92</v>
      </c>
      <c r="G29" s="27">
        <f t="shared" si="1"/>
        <v>58509.92</v>
      </c>
      <c r="H29" s="28">
        <v>58509.92</v>
      </c>
      <c r="I29" s="28">
        <v>58509.92</v>
      </c>
      <c r="J29" s="28">
        <v>0</v>
      </c>
      <c r="K29" s="28">
        <v>0</v>
      </c>
      <c r="L29" s="28">
        <v>0</v>
      </c>
      <c r="M29" s="28">
        <v>0</v>
      </c>
      <c r="N29" s="29">
        <v>0</v>
      </c>
      <c r="O29" s="27">
        <v>0</v>
      </c>
      <c r="P29" s="29">
        <v>0</v>
      </c>
      <c r="Q29" s="27">
        <v>0</v>
      </c>
      <c r="R29" s="29">
        <v>0</v>
      </c>
      <c r="S29" s="27">
        <v>0</v>
      </c>
      <c r="T29" s="28">
        <v>0</v>
      </c>
      <c r="U29" s="28">
        <v>0</v>
      </c>
      <c r="V29" s="30">
        <v>0</v>
      </c>
      <c r="W29" s="31">
        <v>0</v>
      </c>
    </row>
    <row r="30" spans="1:23" ht="21.75" customHeight="1">
      <c r="A30" s="26" t="s">
        <v>110</v>
      </c>
      <c r="B30" s="26" t="s">
        <v>111</v>
      </c>
      <c r="C30" s="26" t="s">
        <v>93</v>
      </c>
      <c r="D30" s="26" t="s">
        <v>119</v>
      </c>
      <c r="E30" s="26" t="s">
        <v>112</v>
      </c>
      <c r="F30" s="14">
        <f t="shared" si="0"/>
        <v>168511.92</v>
      </c>
      <c r="G30" s="27">
        <f t="shared" si="1"/>
        <v>168511.92</v>
      </c>
      <c r="H30" s="28">
        <v>168511.92</v>
      </c>
      <c r="I30" s="28">
        <v>168511.92</v>
      </c>
      <c r="J30" s="28">
        <v>0</v>
      </c>
      <c r="K30" s="28">
        <v>0</v>
      </c>
      <c r="L30" s="28">
        <v>0</v>
      </c>
      <c r="M30" s="28">
        <v>0</v>
      </c>
      <c r="N30" s="29">
        <v>0</v>
      </c>
      <c r="O30" s="27">
        <v>0</v>
      </c>
      <c r="P30" s="29">
        <v>0</v>
      </c>
      <c r="Q30" s="27">
        <v>0</v>
      </c>
      <c r="R30" s="29">
        <v>0</v>
      </c>
      <c r="S30" s="27">
        <v>0</v>
      </c>
      <c r="T30" s="28">
        <v>0</v>
      </c>
      <c r="U30" s="28">
        <v>0</v>
      </c>
      <c r="V30" s="30">
        <v>0</v>
      </c>
      <c r="W30" s="31">
        <v>0</v>
      </c>
    </row>
    <row r="31" spans="1:23" ht="21.75" customHeight="1">
      <c r="A31" s="26" t="s">
        <v>56</v>
      </c>
      <c r="B31" s="26" t="s">
        <v>56</v>
      </c>
      <c r="C31" s="26" t="s">
        <v>56</v>
      </c>
      <c r="D31" s="26" t="s">
        <v>121</v>
      </c>
      <c r="E31" s="26" t="s">
        <v>122</v>
      </c>
      <c r="F31" s="14">
        <f t="shared" si="0"/>
        <v>2139862.81</v>
      </c>
      <c r="G31" s="27">
        <f t="shared" si="1"/>
        <v>2139862.81</v>
      </c>
      <c r="H31" s="28">
        <v>2139862.81</v>
      </c>
      <c r="I31" s="28">
        <v>2139862.81</v>
      </c>
      <c r="J31" s="28">
        <v>0</v>
      </c>
      <c r="K31" s="28">
        <v>0</v>
      </c>
      <c r="L31" s="28">
        <v>0</v>
      </c>
      <c r="M31" s="28">
        <v>0</v>
      </c>
      <c r="N31" s="29">
        <v>0</v>
      </c>
      <c r="O31" s="27">
        <v>0</v>
      </c>
      <c r="P31" s="29">
        <v>0</v>
      </c>
      <c r="Q31" s="27">
        <v>0</v>
      </c>
      <c r="R31" s="29">
        <v>0</v>
      </c>
      <c r="S31" s="27">
        <v>0</v>
      </c>
      <c r="T31" s="28">
        <v>0</v>
      </c>
      <c r="U31" s="28">
        <v>0</v>
      </c>
      <c r="V31" s="30">
        <v>0</v>
      </c>
      <c r="W31" s="31">
        <v>0</v>
      </c>
    </row>
    <row r="32" spans="1:23" ht="21.75" customHeight="1">
      <c r="A32" s="26" t="s">
        <v>92</v>
      </c>
      <c r="B32" s="26" t="s">
        <v>93</v>
      </c>
      <c r="C32" s="26" t="s">
        <v>93</v>
      </c>
      <c r="D32" s="26" t="s">
        <v>123</v>
      </c>
      <c r="E32" s="26" t="s">
        <v>94</v>
      </c>
      <c r="F32" s="14">
        <f t="shared" si="0"/>
        <v>947906.62</v>
      </c>
      <c r="G32" s="27">
        <f t="shared" si="1"/>
        <v>947906.62</v>
      </c>
      <c r="H32" s="28">
        <v>947906.62</v>
      </c>
      <c r="I32" s="28">
        <v>947906.62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  <c r="O32" s="27">
        <v>0</v>
      </c>
      <c r="P32" s="29">
        <v>0</v>
      </c>
      <c r="Q32" s="27">
        <v>0</v>
      </c>
      <c r="R32" s="29">
        <v>0</v>
      </c>
      <c r="S32" s="27">
        <v>0</v>
      </c>
      <c r="T32" s="28">
        <v>0</v>
      </c>
      <c r="U32" s="28">
        <v>0</v>
      </c>
      <c r="V32" s="30">
        <v>0</v>
      </c>
      <c r="W32" s="31">
        <v>0</v>
      </c>
    </row>
    <row r="33" spans="1:23" ht="21.75" customHeight="1">
      <c r="A33" s="26" t="s">
        <v>92</v>
      </c>
      <c r="B33" s="26" t="s">
        <v>93</v>
      </c>
      <c r="C33" s="26" t="s">
        <v>98</v>
      </c>
      <c r="D33" s="26" t="s">
        <v>123</v>
      </c>
      <c r="E33" s="26" t="s">
        <v>124</v>
      </c>
      <c r="F33" s="14">
        <f t="shared" si="0"/>
        <v>823600</v>
      </c>
      <c r="G33" s="27">
        <f t="shared" si="1"/>
        <v>823600</v>
      </c>
      <c r="H33" s="28">
        <v>823600</v>
      </c>
      <c r="I33" s="28">
        <v>823600</v>
      </c>
      <c r="J33" s="28">
        <v>0</v>
      </c>
      <c r="K33" s="28">
        <v>0</v>
      </c>
      <c r="L33" s="28">
        <v>0</v>
      </c>
      <c r="M33" s="28">
        <v>0</v>
      </c>
      <c r="N33" s="29">
        <v>0</v>
      </c>
      <c r="O33" s="27">
        <v>0</v>
      </c>
      <c r="P33" s="29">
        <v>0</v>
      </c>
      <c r="Q33" s="27">
        <v>0</v>
      </c>
      <c r="R33" s="29">
        <v>0</v>
      </c>
      <c r="S33" s="27">
        <v>0</v>
      </c>
      <c r="T33" s="28">
        <v>0</v>
      </c>
      <c r="U33" s="28">
        <v>0</v>
      </c>
      <c r="V33" s="30">
        <v>0</v>
      </c>
      <c r="W33" s="31">
        <v>0</v>
      </c>
    </row>
    <row r="34" spans="1:23" ht="21.75" customHeight="1">
      <c r="A34" s="26" t="s">
        <v>92</v>
      </c>
      <c r="B34" s="26" t="s">
        <v>98</v>
      </c>
      <c r="C34" s="26" t="s">
        <v>98</v>
      </c>
      <c r="D34" s="26" t="s">
        <v>123</v>
      </c>
      <c r="E34" s="26" t="s">
        <v>100</v>
      </c>
      <c r="F34" s="14">
        <f t="shared" si="0"/>
        <v>120372.96</v>
      </c>
      <c r="G34" s="27">
        <f t="shared" si="1"/>
        <v>120372.96</v>
      </c>
      <c r="H34" s="28">
        <v>120372.96</v>
      </c>
      <c r="I34" s="28">
        <v>120372.96</v>
      </c>
      <c r="J34" s="28">
        <v>0</v>
      </c>
      <c r="K34" s="28">
        <v>0</v>
      </c>
      <c r="L34" s="28">
        <v>0</v>
      </c>
      <c r="M34" s="28">
        <v>0</v>
      </c>
      <c r="N34" s="29">
        <v>0</v>
      </c>
      <c r="O34" s="27">
        <v>0</v>
      </c>
      <c r="P34" s="29">
        <v>0</v>
      </c>
      <c r="Q34" s="27">
        <v>0</v>
      </c>
      <c r="R34" s="29">
        <v>0</v>
      </c>
      <c r="S34" s="27">
        <v>0</v>
      </c>
      <c r="T34" s="28">
        <v>0</v>
      </c>
      <c r="U34" s="28">
        <v>0</v>
      </c>
      <c r="V34" s="30">
        <v>0</v>
      </c>
      <c r="W34" s="31">
        <v>0</v>
      </c>
    </row>
    <row r="35" spans="1:23" ht="21.75" customHeight="1">
      <c r="A35" s="26" t="s">
        <v>92</v>
      </c>
      <c r="B35" s="26" t="s">
        <v>98</v>
      </c>
      <c r="C35" s="26" t="s">
        <v>101</v>
      </c>
      <c r="D35" s="26" t="s">
        <v>123</v>
      </c>
      <c r="E35" s="26" t="s">
        <v>102</v>
      </c>
      <c r="F35" s="14">
        <f t="shared" si="0"/>
        <v>60186.48</v>
      </c>
      <c r="G35" s="27">
        <f t="shared" si="1"/>
        <v>60186.48</v>
      </c>
      <c r="H35" s="28">
        <v>60186.48</v>
      </c>
      <c r="I35" s="28">
        <v>60186.48</v>
      </c>
      <c r="J35" s="28">
        <v>0</v>
      </c>
      <c r="K35" s="28">
        <v>0</v>
      </c>
      <c r="L35" s="28">
        <v>0</v>
      </c>
      <c r="M35" s="28">
        <v>0</v>
      </c>
      <c r="N35" s="29">
        <v>0</v>
      </c>
      <c r="O35" s="27">
        <v>0</v>
      </c>
      <c r="P35" s="29">
        <v>0</v>
      </c>
      <c r="Q35" s="27">
        <v>0</v>
      </c>
      <c r="R35" s="29">
        <v>0</v>
      </c>
      <c r="S35" s="27">
        <v>0</v>
      </c>
      <c r="T35" s="28">
        <v>0</v>
      </c>
      <c r="U35" s="28">
        <v>0</v>
      </c>
      <c r="V35" s="30">
        <v>0</v>
      </c>
      <c r="W35" s="31">
        <v>0</v>
      </c>
    </row>
    <row r="36" spans="1:23" ht="21.75" customHeight="1">
      <c r="A36" s="26" t="s">
        <v>107</v>
      </c>
      <c r="B36" s="26" t="s">
        <v>108</v>
      </c>
      <c r="C36" s="26" t="s">
        <v>93</v>
      </c>
      <c r="D36" s="26" t="s">
        <v>123</v>
      </c>
      <c r="E36" s="26" t="s">
        <v>109</v>
      </c>
      <c r="F36" s="14">
        <f t="shared" si="0"/>
        <v>45892.19</v>
      </c>
      <c r="G36" s="27">
        <f t="shared" si="1"/>
        <v>45892.19</v>
      </c>
      <c r="H36" s="28">
        <v>45892.19</v>
      </c>
      <c r="I36" s="28">
        <v>45892.19</v>
      </c>
      <c r="J36" s="28">
        <v>0</v>
      </c>
      <c r="K36" s="28">
        <v>0</v>
      </c>
      <c r="L36" s="28">
        <v>0</v>
      </c>
      <c r="M36" s="28">
        <v>0</v>
      </c>
      <c r="N36" s="29">
        <v>0</v>
      </c>
      <c r="O36" s="27">
        <v>0</v>
      </c>
      <c r="P36" s="29">
        <v>0</v>
      </c>
      <c r="Q36" s="27">
        <v>0</v>
      </c>
      <c r="R36" s="29">
        <v>0</v>
      </c>
      <c r="S36" s="27">
        <v>0</v>
      </c>
      <c r="T36" s="28">
        <v>0</v>
      </c>
      <c r="U36" s="28">
        <v>0</v>
      </c>
      <c r="V36" s="30">
        <v>0</v>
      </c>
      <c r="W36" s="31">
        <v>0</v>
      </c>
    </row>
    <row r="37" spans="1:23" ht="21.75" customHeight="1">
      <c r="A37" s="26" t="s">
        <v>110</v>
      </c>
      <c r="B37" s="26" t="s">
        <v>111</v>
      </c>
      <c r="C37" s="26" t="s">
        <v>93</v>
      </c>
      <c r="D37" s="26" t="s">
        <v>123</v>
      </c>
      <c r="E37" s="26" t="s">
        <v>112</v>
      </c>
      <c r="F37" s="14">
        <f t="shared" si="0"/>
        <v>141904.56</v>
      </c>
      <c r="G37" s="27">
        <f t="shared" si="1"/>
        <v>141904.56</v>
      </c>
      <c r="H37" s="28">
        <v>141904.56</v>
      </c>
      <c r="I37" s="28">
        <v>141904.56</v>
      </c>
      <c r="J37" s="28">
        <v>0</v>
      </c>
      <c r="K37" s="28">
        <v>0</v>
      </c>
      <c r="L37" s="28">
        <v>0</v>
      </c>
      <c r="M37" s="28">
        <v>0</v>
      </c>
      <c r="N37" s="29">
        <v>0</v>
      </c>
      <c r="O37" s="27">
        <v>0</v>
      </c>
      <c r="P37" s="29">
        <v>0</v>
      </c>
      <c r="Q37" s="27">
        <v>0</v>
      </c>
      <c r="R37" s="29">
        <v>0</v>
      </c>
      <c r="S37" s="27">
        <v>0</v>
      </c>
      <c r="T37" s="28">
        <v>0</v>
      </c>
      <c r="U37" s="28">
        <v>0</v>
      </c>
      <c r="V37" s="30">
        <v>0</v>
      </c>
      <c r="W37" s="31">
        <v>0</v>
      </c>
    </row>
    <row r="38" spans="1:23" ht="21.75" customHeight="1">
      <c r="A38" s="26" t="s">
        <v>56</v>
      </c>
      <c r="B38" s="26" t="s">
        <v>56</v>
      </c>
      <c r="C38" s="26" t="s">
        <v>56</v>
      </c>
      <c r="D38" s="26" t="s">
        <v>125</v>
      </c>
      <c r="E38" s="26" t="s">
        <v>126</v>
      </c>
      <c r="F38" s="14">
        <f t="shared" si="0"/>
        <v>7630591.48</v>
      </c>
      <c r="G38" s="27">
        <f t="shared" si="1"/>
        <v>7630591.48</v>
      </c>
      <c r="H38" s="28">
        <v>7630591.48</v>
      </c>
      <c r="I38" s="28">
        <v>6380991.48</v>
      </c>
      <c r="J38" s="28">
        <v>0</v>
      </c>
      <c r="K38" s="28">
        <v>0</v>
      </c>
      <c r="L38" s="28">
        <v>0</v>
      </c>
      <c r="M38" s="28">
        <v>0</v>
      </c>
      <c r="N38" s="29">
        <v>0</v>
      </c>
      <c r="O38" s="27">
        <v>1249600</v>
      </c>
      <c r="P38" s="29">
        <v>0</v>
      </c>
      <c r="Q38" s="27">
        <v>0</v>
      </c>
      <c r="R38" s="29">
        <v>0</v>
      </c>
      <c r="S38" s="27">
        <v>0</v>
      </c>
      <c r="T38" s="28">
        <v>0</v>
      </c>
      <c r="U38" s="28">
        <v>0</v>
      </c>
      <c r="V38" s="30">
        <v>0</v>
      </c>
      <c r="W38" s="31">
        <v>0</v>
      </c>
    </row>
    <row r="39" spans="1:23" ht="21.75" customHeight="1">
      <c r="A39" s="26" t="s">
        <v>92</v>
      </c>
      <c r="B39" s="26" t="s">
        <v>93</v>
      </c>
      <c r="C39" s="26" t="s">
        <v>93</v>
      </c>
      <c r="D39" s="26" t="s">
        <v>127</v>
      </c>
      <c r="E39" s="26" t="s">
        <v>94</v>
      </c>
      <c r="F39" s="14">
        <f aca="true" t="shared" si="2" ref="F39:F70">SUM(G39,V39:W39)</f>
        <v>3881448.33</v>
      </c>
      <c r="G39" s="27">
        <f aca="true" t="shared" si="3" ref="G39:G70">SUM(H39,P39:U39)</f>
        <v>3881448.33</v>
      </c>
      <c r="H39" s="28">
        <v>3881448.33</v>
      </c>
      <c r="I39" s="28">
        <v>3881448.33</v>
      </c>
      <c r="J39" s="28">
        <v>0</v>
      </c>
      <c r="K39" s="28">
        <v>0</v>
      </c>
      <c r="L39" s="28">
        <v>0</v>
      </c>
      <c r="M39" s="28">
        <v>0</v>
      </c>
      <c r="N39" s="29">
        <v>0</v>
      </c>
      <c r="O39" s="27">
        <v>0</v>
      </c>
      <c r="P39" s="29">
        <v>0</v>
      </c>
      <c r="Q39" s="27">
        <v>0</v>
      </c>
      <c r="R39" s="29">
        <v>0</v>
      </c>
      <c r="S39" s="27">
        <v>0</v>
      </c>
      <c r="T39" s="28">
        <v>0</v>
      </c>
      <c r="U39" s="28">
        <v>0</v>
      </c>
      <c r="V39" s="30">
        <v>0</v>
      </c>
      <c r="W39" s="31">
        <v>0</v>
      </c>
    </row>
    <row r="40" spans="1:23" ht="21.75" customHeight="1">
      <c r="A40" s="26" t="s">
        <v>92</v>
      </c>
      <c r="B40" s="26" t="s">
        <v>93</v>
      </c>
      <c r="C40" s="26" t="s">
        <v>128</v>
      </c>
      <c r="D40" s="26" t="s">
        <v>127</v>
      </c>
      <c r="E40" s="26" t="s">
        <v>129</v>
      </c>
      <c r="F40" s="14">
        <f t="shared" si="2"/>
        <v>2298500</v>
      </c>
      <c r="G40" s="27">
        <f t="shared" si="3"/>
        <v>2298500</v>
      </c>
      <c r="H40" s="28">
        <v>2298500</v>
      </c>
      <c r="I40" s="28">
        <v>1048900</v>
      </c>
      <c r="J40" s="28">
        <v>0</v>
      </c>
      <c r="K40" s="28">
        <v>0</v>
      </c>
      <c r="L40" s="28">
        <v>0</v>
      </c>
      <c r="M40" s="28">
        <v>0</v>
      </c>
      <c r="N40" s="29">
        <v>0</v>
      </c>
      <c r="O40" s="27">
        <v>1249600</v>
      </c>
      <c r="P40" s="29">
        <v>0</v>
      </c>
      <c r="Q40" s="27">
        <v>0</v>
      </c>
      <c r="R40" s="29">
        <v>0</v>
      </c>
      <c r="S40" s="27">
        <v>0</v>
      </c>
      <c r="T40" s="28">
        <v>0</v>
      </c>
      <c r="U40" s="28">
        <v>0</v>
      </c>
      <c r="V40" s="30">
        <v>0</v>
      </c>
      <c r="W40" s="31">
        <v>0</v>
      </c>
    </row>
    <row r="41" spans="1:23" ht="21.75" customHeight="1">
      <c r="A41" s="26" t="s">
        <v>92</v>
      </c>
      <c r="B41" s="26" t="s">
        <v>98</v>
      </c>
      <c r="C41" s="26" t="s">
        <v>98</v>
      </c>
      <c r="D41" s="26" t="s">
        <v>127</v>
      </c>
      <c r="E41" s="26" t="s">
        <v>100</v>
      </c>
      <c r="F41" s="14">
        <f t="shared" si="2"/>
        <v>474587.52</v>
      </c>
      <c r="G41" s="27">
        <f t="shared" si="3"/>
        <v>474587.52</v>
      </c>
      <c r="H41" s="28">
        <v>474587.52</v>
      </c>
      <c r="I41" s="28">
        <v>474587.52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  <c r="O41" s="27">
        <v>0</v>
      </c>
      <c r="P41" s="29">
        <v>0</v>
      </c>
      <c r="Q41" s="27">
        <v>0</v>
      </c>
      <c r="R41" s="29">
        <v>0</v>
      </c>
      <c r="S41" s="27">
        <v>0</v>
      </c>
      <c r="T41" s="28">
        <v>0</v>
      </c>
      <c r="U41" s="28">
        <v>0</v>
      </c>
      <c r="V41" s="30">
        <v>0</v>
      </c>
      <c r="W41" s="31">
        <v>0</v>
      </c>
    </row>
    <row r="42" spans="1:23" ht="21.75" customHeight="1">
      <c r="A42" s="26" t="s">
        <v>92</v>
      </c>
      <c r="B42" s="26" t="s">
        <v>98</v>
      </c>
      <c r="C42" s="26" t="s">
        <v>101</v>
      </c>
      <c r="D42" s="26" t="s">
        <v>127</v>
      </c>
      <c r="E42" s="26" t="s">
        <v>102</v>
      </c>
      <c r="F42" s="14">
        <f t="shared" si="2"/>
        <v>237293.76</v>
      </c>
      <c r="G42" s="27">
        <f t="shared" si="3"/>
        <v>237293.76</v>
      </c>
      <c r="H42" s="28">
        <v>237293.76</v>
      </c>
      <c r="I42" s="28">
        <v>237293.76</v>
      </c>
      <c r="J42" s="28">
        <v>0</v>
      </c>
      <c r="K42" s="28">
        <v>0</v>
      </c>
      <c r="L42" s="28">
        <v>0</v>
      </c>
      <c r="M42" s="28">
        <v>0</v>
      </c>
      <c r="N42" s="29">
        <v>0</v>
      </c>
      <c r="O42" s="27">
        <v>0</v>
      </c>
      <c r="P42" s="29">
        <v>0</v>
      </c>
      <c r="Q42" s="27">
        <v>0</v>
      </c>
      <c r="R42" s="29">
        <v>0</v>
      </c>
      <c r="S42" s="27">
        <v>0</v>
      </c>
      <c r="T42" s="28">
        <v>0</v>
      </c>
      <c r="U42" s="28">
        <v>0</v>
      </c>
      <c r="V42" s="30">
        <v>0</v>
      </c>
      <c r="W42" s="31">
        <v>0</v>
      </c>
    </row>
    <row r="43" spans="1:23" ht="21.75" customHeight="1">
      <c r="A43" s="26" t="s">
        <v>92</v>
      </c>
      <c r="B43" s="26" t="s">
        <v>98</v>
      </c>
      <c r="C43" s="26" t="s">
        <v>103</v>
      </c>
      <c r="D43" s="26" t="s">
        <v>127</v>
      </c>
      <c r="E43" s="26" t="s">
        <v>104</v>
      </c>
      <c r="F43" s="14">
        <f t="shared" si="2"/>
        <v>14000</v>
      </c>
      <c r="G43" s="27">
        <f t="shared" si="3"/>
        <v>14000</v>
      </c>
      <c r="H43" s="28">
        <v>14000</v>
      </c>
      <c r="I43" s="28">
        <v>14000</v>
      </c>
      <c r="J43" s="28">
        <v>0</v>
      </c>
      <c r="K43" s="28">
        <v>0</v>
      </c>
      <c r="L43" s="28">
        <v>0</v>
      </c>
      <c r="M43" s="28">
        <v>0</v>
      </c>
      <c r="N43" s="29">
        <v>0</v>
      </c>
      <c r="O43" s="27">
        <v>0</v>
      </c>
      <c r="P43" s="29">
        <v>0</v>
      </c>
      <c r="Q43" s="27">
        <v>0</v>
      </c>
      <c r="R43" s="29">
        <v>0</v>
      </c>
      <c r="S43" s="27">
        <v>0</v>
      </c>
      <c r="T43" s="28">
        <v>0</v>
      </c>
      <c r="U43" s="28">
        <v>0</v>
      </c>
      <c r="V43" s="30">
        <v>0</v>
      </c>
      <c r="W43" s="31">
        <v>0</v>
      </c>
    </row>
    <row r="44" spans="1:23" ht="21.75" customHeight="1">
      <c r="A44" s="26" t="s">
        <v>107</v>
      </c>
      <c r="B44" s="26" t="s">
        <v>108</v>
      </c>
      <c r="C44" s="26" t="s">
        <v>93</v>
      </c>
      <c r="D44" s="26" t="s">
        <v>127</v>
      </c>
      <c r="E44" s="26" t="s">
        <v>109</v>
      </c>
      <c r="F44" s="14">
        <f t="shared" si="2"/>
        <v>180936.54</v>
      </c>
      <c r="G44" s="27">
        <f t="shared" si="3"/>
        <v>180936.54</v>
      </c>
      <c r="H44" s="28">
        <v>180936.54</v>
      </c>
      <c r="I44" s="28">
        <v>180936.54</v>
      </c>
      <c r="J44" s="28">
        <v>0</v>
      </c>
      <c r="K44" s="28">
        <v>0</v>
      </c>
      <c r="L44" s="28">
        <v>0</v>
      </c>
      <c r="M44" s="28">
        <v>0</v>
      </c>
      <c r="N44" s="29">
        <v>0</v>
      </c>
      <c r="O44" s="27">
        <v>0</v>
      </c>
      <c r="P44" s="29">
        <v>0</v>
      </c>
      <c r="Q44" s="27">
        <v>0</v>
      </c>
      <c r="R44" s="29">
        <v>0</v>
      </c>
      <c r="S44" s="27">
        <v>0</v>
      </c>
      <c r="T44" s="28">
        <v>0</v>
      </c>
      <c r="U44" s="28">
        <v>0</v>
      </c>
      <c r="V44" s="30">
        <v>0</v>
      </c>
      <c r="W44" s="31">
        <v>0</v>
      </c>
    </row>
    <row r="45" spans="1:23" ht="21.75" customHeight="1">
      <c r="A45" s="26" t="s">
        <v>110</v>
      </c>
      <c r="B45" s="26" t="s">
        <v>111</v>
      </c>
      <c r="C45" s="26" t="s">
        <v>93</v>
      </c>
      <c r="D45" s="26" t="s">
        <v>127</v>
      </c>
      <c r="E45" s="26" t="s">
        <v>112</v>
      </c>
      <c r="F45" s="14">
        <f t="shared" si="2"/>
        <v>543825.33</v>
      </c>
      <c r="G45" s="27">
        <f t="shared" si="3"/>
        <v>543825.33</v>
      </c>
      <c r="H45" s="28">
        <v>543825.33</v>
      </c>
      <c r="I45" s="28">
        <v>543825.33</v>
      </c>
      <c r="J45" s="28">
        <v>0</v>
      </c>
      <c r="K45" s="28">
        <v>0</v>
      </c>
      <c r="L45" s="28">
        <v>0</v>
      </c>
      <c r="M45" s="28">
        <v>0</v>
      </c>
      <c r="N45" s="29">
        <v>0</v>
      </c>
      <c r="O45" s="27">
        <v>0</v>
      </c>
      <c r="P45" s="29">
        <v>0</v>
      </c>
      <c r="Q45" s="27">
        <v>0</v>
      </c>
      <c r="R45" s="29">
        <v>0</v>
      </c>
      <c r="S45" s="27">
        <v>0</v>
      </c>
      <c r="T45" s="28">
        <v>0</v>
      </c>
      <c r="U45" s="28">
        <v>0</v>
      </c>
      <c r="V45" s="30">
        <v>0</v>
      </c>
      <c r="W45" s="31">
        <v>0</v>
      </c>
    </row>
    <row r="46" spans="1:23" ht="21.75" customHeight="1">
      <c r="A46" s="26" t="s">
        <v>56</v>
      </c>
      <c r="B46" s="26" t="s">
        <v>56</v>
      </c>
      <c r="C46" s="26" t="s">
        <v>56</v>
      </c>
      <c r="D46" s="26" t="s">
        <v>130</v>
      </c>
      <c r="E46" s="26" t="s">
        <v>131</v>
      </c>
      <c r="F46" s="14">
        <f t="shared" si="2"/>
        <v>5367328.46</v>
      </c>
      <c r="G46" s="27">
        <f t="shared" si="3"/>
        <v>5367328.46</v>
      </c>
      <c r="H46" s="28">
        <v>5367328.46</v>
      </c>
      <c r="I46" s="28">
        <v>5367328.46</v>
      </c>
      <c r="J46" s="28">
        <v>0</v>
      </c>
      <c r="K46" s="28">
        <v>0</v>
      </c>
      <c r="L46" s="28">
        <v>0</v>
      </c>
      <c r="M46" s="28">
        <v>0</v>
      </c>
      <c r="N46" s="29">
        <v>0</v>
      </c>
      <c r="O46" s="27">
        <v>0</v>
      </c>
      <c r="P46" s="29">
        <v>0</v>
      </c>
      <c r="Q46" s="27">
        <v>0</v>
      </c>
      <c r="R46" s="29">
        <v>0</v>
      </c>
      <c r="S46" s="27">
        <v>0</v>
      </c>
      <c r="T46" s="28">
        <v>0</v>
      </c>
      <c r="U46" s="28">
        <v>0</v>
      </c>
      <c r="V46" s="30">
        <v>0</v>
      </c>
      <c r="W46" s="31">
        <v>0</v>
      </c>
    </row>
    <row r="47" spans="1:23" ht="21.75" customHeight="1">
      <c r="A47" s="26" t="s">
        <v>92</v>
      </c>
      <c r="B47" s="26" t="s">
        <v>93</v>
      </c>
      <c r="C47" s="26" t="s">
        <v>93</v>
      </c>
      <c r="D47" s="26" t="s">
        <v>132</v>
      </c>
      <c r="E47" s="26" t="s">
        <v>94</v>
      </c>
      <c r="F47" s="14">
        <f t="shared" si="2"/>
        <v>3814009.03</v>
      </c>
      <c r="G47" s="27">
        <f t="shared" si="3"/>
        <v>3814009.03</v>
      </c>
      <c r="H47" s="28">
        <v>3814009.03</v>
      </c>
      <c r="I47" s="28">
        <v>3814009.03</v>
      </c>
      <c r="J47" s="28">
        <v>0</v>
      </c>
      <c r="K47" s="28">
        <v>0</v>
      </c>
      <c r="L47" s="28">
        <v>0</v>
      </c>
      <c r="M47" s="28">
        <v>0</v>
      </c>
      <c r="N47" s="29">
        <v>0</v>
      </c>
      <c r="O47" s="27">
        <v>0</v>
      </c>
      <c r="P47" s="29">
        <v>0</v>
      </c>
      <c r="Q47" s="27">
        <v>0</v>
      </c>
      <c r="R47" s="29">
        <v>0</v>
      </c>
      <c r="S47" s="27">
        <v>0</v>
      </c>
      <c r="T47" s="28">
        <v>0</v>
      </c>
      <c r="U47" s="28">
        <v>0</v>
      </c>
      <c r="V47" s="30">
        <v>0</v>
      </c>
      <c r="W47" s="31">
        <v>0</v>
      </c>
    </row>
    <row r="48" spans="1:23" ht="21.75" customHeight="1">
      <c r="A48" s="26" t="s">
        <v>92</v>
      </c>
      <c r="B48" s="26" t="s">
        <v>93</v>
      </c>
      <c r="C48" s="26" t="s">
        <v>101</v>
      </c>
      <c r="D48" s="26" t="s">
        <v>132</v>
      </c>
      <c r="E48" s="26" t="s">
        <v>133</v>
      </c>
      <c r="F48" s="14">
        <f t="shared" si="2"/>
        <v>360736</v>
      </c>
      <c r="G48" s="27">
        <f t="shared" si="3"/>
        <v>360736</v>
      </c>
      <c r="H48" s="28">
        <v>360736</v>
      </c>
      <c r="I48" s="28">
        <v>360736</v>
      </c>
      <c r="J48" s="28">
        <v>0</v>
      </c>
      <c r="K48" s="28">
        <v>0</v>
      </c>
      <c r="L48" s="28">
        <v>0</v>
      </c>
      <c r="M48" s="28">
        <v>0</v>
      </c>
      <c r="N48" s="29">
        <v>0</v>
      </c>
      <c r="O48" s="27">
        <v>0</v>
      </c>
      <c r="P48" s="29">
        <v>0</v>
      </c>
      <c r="Q48" s="27">
        <v>0</v>
      </c>
      <c r="R48" s="29">
        <v>0</v>
      </c>
      <c r="S48" s="27">
        <v>0</v>
      </c>
      <c r="T48" s="28">
        <v>0</v>
      </c>
      <c r="U48" s="28">
        <v>0</v>
      </c>
      <c r="V48" s="30">
        <v>0</v>
      </c>
      <c r="W48" s="31">
        <v>0</v>
      </c>
    </row>
    <row r="49" spans="1:23" ht="21.75" customHeight="1">
      <c r="A49" s="26" t="s">
        <v>92</v>
      </c>
      <c r="B49" s="26" t="s">
        <v>93</v>
      </c>
      <c r="C49" s="26" t="s">
        <v>103</v>
      </c>
      <c r="D49" s="26" t="s">
        <v>132</v>
      </c>
      <c r="E49" s="26" t="s">
        <v>134</v>
      </c>
      <c r="F49" s="14">
        <f t="shared" si="2"/>
        <v>136000</v>
      </c>
      <c r="G49" s="27">
        <f t="shared" si="3"/>
        <v>136000</v>
      </c>
      <c r="H49" s="28">
        <v>136000</v>
      </c>
      <c r="I49" s="28">
        <v>136000</v>
      </c>
      <c r="J49" s="28">
        <v>0</v>
      </c>
      <c r="K49" s="28">
        <v>0</v>
      </c>
      <c r="L49" s="28">
        <v>0</v>
      </c>
      <c r="M49" s="28">
        <v>0</v>
      </c>
      <c r="N49" s="29">
        <v>0</v>
      </c>
      <c r="O49" s="27">
        <v>0</v>
      </c>
      <c r="P49" s="29">
        <v>0</v>
      </c>
      <c r="Q49" s="27">
        <v>0</v>
      </c>
      <c r="R49" s="29">
        <v>0</v>
      </c>
      <c r="S49" s="27">
        <v>0</v>
      </c>
      <c r="T49" s="28">
        <v>0</v>
      </c>
      <c r="U49" s="28">
        <v>0</v>
      </c>
      <c r="V49" s="30">
        <v>0</v>
      </c>
      <c r="W49" s="31">
        <v>0</v>
      </c>
    </row>
    <row r="50" spans="1:23" ht="21.75" customHeight="1">
      <c r="A50" s="26" t="s">
        <v>92</v>
      </c>
      <c r="B50" s="26" t="s">
        <v>98</v>
      </c>
      <c r="C50" s="26" t="s">
        <v>98</v>
      </c>
      <c r="D50" s="26" t="s">
        <v>132</v>
      </c>
      <c r="E50" s="26" t="s">
        <v>100</v>
      </c>
      <c r="F50" s="14">
        <f t="shared" si="2"/>
        <v>343523.68</v>
      </c>
      <c r="G50" s="27">
        <f t="shared" si="3"/>
        <v>343523.68</v>
      </c>
      <c r="H50" s="28">
        <v>343523.68</v>
      </c>
      <c r="I50" s="28">
        <v>343523.68</v>
      </c>
      <c r="J50" s="28">
        <v>0</v>
      </c>
      <c r="K50" s="28">
        <v>0</v>
      </c>
      <c r="L50" s="28">
        <v>0</v>
      </c>
      <c r="M50" s="28">
        <v>0</v>
      </c>
      <c r="N50" s="29">
        <v>0</v>
      </c>
      <c r="O50" s="27">
        <v>0</v>
      </c>
      <c r="P50" s="29">
        <v>0</v>
      </c>
      <c r="Q50" s="27">
        <v>0</v>
      </c>
      <c r="R50" s="29">
        <v>0</v>
      </c>
      <c r="S50" s="27">
        <v>0</v>
      </c>
      <c r="T50" s="28">
        <v>0</v>
      </c>
      <c r="U50" s="28">
        <v>0</v>
      </c>
      <c r="V50" s="30">
        <v>0</v>
      </c>
      <c r="W50" s="31">
        <v>0</v>
      </c>
    </row>
    <row r="51" spans="1:23" ht="21.75" customHeight="1">
      <c r="A51" s="26" t="s">
        <v>92</v>
      </c>
      <c r="B51" s="26" t="s">
        <v>98</v>
      </c>
      <c r="C51" s="26" t="s">
        <v>101</v>
      </c>
      <c r="D51" s="26" t="s">
        <v>132</v>
      </c>
      <c r="E51" s="26" t="s">
        <v>102</v>
      </c>
      <c r="F51" s="14">
        <f t="shared" si="2"/>
        <v>171761.84</v>
      </c>
      <c r="G51" s="27">
        <f t="shared" si="3"/>
        <v>171761.84</v>
      </c>
      <c r="H51" s="28">
        <v>171761.84</v>
      </c>
      <c r="I51" s="28">
        <v>171761.84</v>
      </c>
      <c r="J51" s="28">
        <v>0</v>
      </c>
      <c r="K51" s="28">
        <v>0</v>
      </c>
      <c r="L51" s="28">
        <v>0</v>
      </c>
      <c r="M51" s="28">
        <v>0</v>
      </c>
      <c r="N51" s="29">
        <v>0</v>
      </c>
      <c r="O51" s="27">
        <v>0</v>
      </c>
      <c r="P51" s="29">
        <v>0</v>
      </c>
      <c r="Q51" s="27">
        <v>0</v>
      </c>
      <c r="R51" s="29">
        <v>0</v>
      </c>
      <c r="S51" s="27">
        <v>0</v>
      </c>
      <c r="T51" s="28">
        <v>0</v>
      </c>
      <c r="U51" s="28">
        <v>0</v>
      </c>
      <c r="V51" s="30">
        <v>0</v>
      </c>
      <c r="W51" s="31">
        <v>0</v>
      </c>
    </row>
    <row r="52" spans="1:23" ht="21.75" customHeight="1">
      <c r="A52" s="26" t="s">
        <v>92</v>
      </c>
      <c r="B52" s="26" t="s">
        <v>98</v>
      </c>
      <c r="C52" s="26" t="s">
        <v>103</v>
      </c>
      <c r="D52" s="26" t="s">
        <v>132</v>
      </c>
      <c r="E52" s="26" t="s">
        <v>104</v>
      </c>
      <c r="F52" s="14">
        <f t="shared" si="2"/>
        <v>10800</v>
      </c>
      <c r="G52" s="27">
        <f t="shared" si="3"/>
        <v>10800</v>
      </c>
      <c r="H52" s="28">
        <v>10800</v>
      </c>
      <c r="I52" s="28">
        <v>10800</v>
      </c>
      <c r="J52" s="28">
        <v>0</v>
      </c>
      <c r="K52" s="28">
        <v>0</v>
      </c>
      <c r="L52" s="28">
        <v>0</v>
      </c>
      <c r="M52" s="28">
        <v>0</v>
      </c>
      <c r="N52" s="29">
        <v>0</v>
      </c>
      <c r="O52" s="27">
        <v>0</v>
      </c>
      <c r="P52" s="29">
        <v>0</v>
      </c>
      <c r="Q52" s="27">
        <v>0</v>
      </c>
      <c r="R52" s="29">
        <v>0</v>
      </c>
      <c r="S52" s="27">
        <v>0</v>
      </c>
      <c r="T52" s="28">
        <v>0</v>
      </c>
      <c r="U52" s="28">
        <v>0</v>
      </c>
      <c r="V52" s="30">
        <v>0</v>
      </c>
      <c r="W52" s="31">
        <v>0</v>
      </c>
    </row>
    <row r="53" spans="1:23" ht="21.75" customHeight="1">
      <c r="A53" s="26" t="s">
        <v>107</v>
      </c>
      <c r="B53" s="26" t="s">
        <v>108</v>
      </c>
      <c r="C53" s="26" t="s">
        <v>93</v>
      </c>
      <c r="D53" s="26" t="s">
        <v>132</v>
      </c>
      <c r="E53" s="26" t="s">
        <v>109</v>
      </c>
      <c r="F53" s="14">
        <f t="shared" si="2"/>
        <v>130968.43</v>
      </c>
      <c r="G53" s="27">
        <f t="shared" si="3"/>
        <v>130968.43</v>
      </c>
      <c r="H53" s="28">
        <v>130968.43</v>
      </c>
      <c r="I53" s="28">
        <v>130968.43</v>
      </c>
      <c r="J53" s="28">
        <v>0</v>
      </c>
      <c r="K53" s="28">
        <v>0</v>
      </c>
      <c r="L53" s="28">
        <v>0</v>
      </c>
      <c r="M53" s="28">
        <v>0</v>
      </c>
      <c r="N53" s="29">
        <v>0</v>
      </c>
      <c r="O53" s="27">
        <v>0</v>
      </c>
      <c r="P53" s="29">
        <v>0</v>
      </c>
      <c r="Q53" s="27">
        <v>0</v>
      </c>
      <c r="R53" s="29">
        <v>0</v>
      </c>
      <c r="S53" s="27">
        <v>0</v>
      </c>
      <c r="T53" s="28">
        <v>0</v>
      </c>
      <c r="U53" s="28">
        <v>0</v>
      </c>
      <c r="V53" s="30">
        <v>0</v>
      </c>
      <c r="W53" s="31">
        <v>0</v>
      </c>
    </row>
    <row r="54" spans="1:23" ht="21.75" customHeight="1">
      <c r="A54" s="26" t="s">
        <v>110</v>
      </c>
      <c r="B54" s="26" t="s">
        <v>111</v>
      </c>
      <c r="C54" s="26" t="s">
        <v>93</v>
      </c>
      <c r="D54" s="26" t="s">
        <v>132</v>
      </c>
      <c r="E54" s="26" t="s">
        <v>112</v>
      </c>
      <c r="F54" s="14">
        <f t="shared" si="2"/>
        <v>399529.48</v>
      </c>
      <c r="G54" s="27">
        <f t="shared" si="3"/>
        <v>399529.48</v>
      </c>
      <c r="H54" s="28">
        <v>399529.48</v>
      </c>
      <c r="I54" s="28">
        <v>399529.48</v>
      </c>
      <c r="J54" s="28">
        <v>0</v>
      </c>
      <c r="K54" s="28">
        <v>0</v>
      </c>
      <c r="L54" s="28">
        <v>0</v>
      </c>
      <c r="M54" s="28">
        <v>0</v>
      </c>
      <c r="N54" s="29">
        <v>0</v>
      </c>
      <c r="O54" s="27">
        <v>0</v>
      </c>
      <c r="P54" s="29">
        <v>0</v>
      </c>
      <c r="Q54" s="27">
        <v>0</v>
      </c>
      <c r="R54" s="29">
        <v>0</v>
      </c>
      <c r="S54" s="27">
        <v>0</v>
      </c>
      <c r="T54" s="28">
        <v>0</v>
      </c>
      <c r="U54" s="28">
        <v>0</v>
      </c>
      <c r="V54" s="30">
        <v>0</v>
      </c>
      <c r="W54" s="31">
        <v>0</v>
      </c>
    </row>
    <row r="55" spans="1:23" ht="21.75" customHeight="1">
      <c r="A55" s="26" t="s">
        <v>56</v>
      </c>
      <c r="B55" s="26" t="s">
        <v>56</v>
      </c>
      <c r="C55" s="26" t="s">
        <v>56</v>
      </c>
      <c r="D55" s="26" t="s">
        <v>135</v>
      </c>
      <c r="E55" s="26" t="s">
        <v>136</v>
      </c>
      <c r="F55" s="14">
        <f t="shared" si="2"/>
        <v>1468117.91</v>
      </c>
      <c r="G55" s="27">
        <f t="shared" si="3"/>
        <v>1468117.91</v>
      </c>
      <c r="H55" s="28">
        <v>1468117.91</v>
      </c>
      <c r="I55" s="28">
        <v>805626.51</v>
      </c>
      <c r="J55" s="28">
        <v>0</v>
      </c>
      <c r="K55" s="28">
        <v>662491.4</v>
      </c>
      <c r="L55" s="28">
        <v>0</v>
      </c>
      <c r="M55" s="28">
        <v>0</v>
      </c>
      <c r="N55" s="29">
        <v>0</v>
      </c>
      <c r="O55" s="27">
        <v>0</v>
      </c>
      <c r="P55" s="29">
        <v>0</v>
      </c>
      <c r="Q55" s="27">
        <v>0</v>
      </c>
      <c r="R55" s="29">
        <v>0</v>
      </c>
      <c r="S55" s="27">
        <v>0</v>
      </c>
      <c r="T55" s="28">
        <v>0</v>
      </c>
      <c r="U55" s="28">
        <v>0</v>
      </c>
      <c r="V55" s="30">
        <v>0</v>
      </c>
      <c r="W55" s="31">
        <v>0</v>
      </c>
    </row>
    <row r="56" spans="1:23" ht="21.75" customHeight="1">
      <c r="A56" s="26" t="s">
        <v>92</v>
      </c>
      <c r="B56" s="26" t="s">
        <v>93</v>
      </c>
      <c r="C56" s="26" t="s">
        <v>108</v>
      </c>
      <c r="D56" s="26" t="s">
        <v>137</v>
      </c>
      <c r="E56" s="26" t="s">
        <v>138</v>
      </c>
      <c r="F56" s="14">
        <f t="shared" si="2"/>
        <v>1210069.26</v>
      </c>
      <c r="G56" s="27">
        <f t="shared" si="3"/>
        <v>1210069.26</v>
      </c>
      <c r="H56" s="28">
        <v>1210069.26</v>
      </c>
      <c r="I56" s="28">
        <v>547577.86</v>
      </c>
      <c r="J56" s="28">
        <v>0</v>
      </c>
      <c r="K56" s="28">
        <v>662491.4</v>
      </c>
      <c r="L56" s="28">
        <v>0</v>
      </c>
      <c r="M56" s="28">
        <v>0</v>
      </c>
      <c r="N56" s="29">
        <v>0</v>
      </c>
      <c r="O56" s="27">
        <v>0</v>
      </c>
      <c r="P56" s="29">
        <v>0</v>
      </c>
      <c r="Q56" s="27">
        <v>0</v>
      </c>
      <c r="R56" s="29">
        <v>0</v>
      </c>
      <c r="S56" s="27">
        <v>0</v>
      </c>
      <c r="T56" s="28">
        <v>0</v>
      </c>
      <c r="U56" s="28">
        <v>0</v>
      </c>
      <c r="V56" s="30">
        <v>0</v>
      </c>
      <c r="W56" s="31">
        <v>0</v>
      </c>
    </row>
    <row r="57" spans="1:23" ht="21.75" customHeight="1">
      <c r="A57" s="26" t="s">
        <v>92</v>
      </c>
      <c r="B57" s="26" t="s">
        <v>98</v>
      </c>
      <c r="C57" s="26" t="s">
        <v>98</v>
      </c>
      <c r="D57" s="26" t="s">
        <v>137</v>
      </c>
      <c r="E57" s="26" t="s">
        <v>100</v>
      </c>
      <c r="F57" s="14">
        <f t="shared" si="2"/>
        <v>85563.84</v>
      </c>
      <c r="G57" s="27">
        <f t="shared" si="3"/>
        <v>85563.84</v>
      </c>
      <c r="H57" s="28">
        <v>85563.84</v>
      </c>
      <c r="I57" s="28">
        <v>85563.84</v>
      </c>
      <c r="J57" s="28">
        <v>0</v>
      </c>
      <c r="K57" s="28">
        <v>0</v>
      </c>
      <c r="L57" s="28">
        <v>0</v>
      </c>
      <c r="M57" s="28">
        <v>0</v>
      </c>
      <c r="N57" s="29">
        <v>0</v>
      </c>
      <c r="O57" s="27">
        <v>0</v>
      </c>
      <c r="P57" s="29">
        <v>0</v>
      </c>
      <c r="Q57" s="27">
        <v>0</v>
      </c>
      <c r="R57" s="29">
        <v>0</v>
      </c>
      <c r="S57" s="27">
        <v>0</v>
      </c>
      <c r="T57" s="28">
        <v>0</v>
      </c>
      <c r="U57" s="28">
        <v>0</v>
      </c>
      <c r="V57" s="30">
        <v>0</v>
      </c>
      <c r="W57" s="31">
        <v>0</v>
      </c>
    </row>
    <row r="58" spans="1:23" ht="21.75" customHeight="1">
      <c r="A58" s="26" t="s">
        <v>92</v>
      </c>
      <c r="B58" s="26" t="s">
        <v>98</v>
      </c>
      <c r="C58" s="26" t="s">
        <v>101</v>
      </c>
      <c r="D58" s="26" t="s">
        <v>137</v>
      </c>
      <c r="E58" s="26" t="s">
        <v>102</v>
      </c>
      <c r="F58" s="14">
        <f t="shared" si="2"/>
        <v>42781.92</v>
      </c>
      <c r="G58" s="27">
        <f t="shared" si="3"/>
        <v>42781.92</v>
      </c>
      <c r="H58" s="28">
        <v>42781.92</v>
      </c>
      <c r="I58" s="28">
        <v>42781.92</v>
      </c>
      <c r="J58" s="28">
        <v>0</v>
      </c>
      <c r="K58" s="28">
        <v>0</v>
      </c>
      <c r="L58" s="28">
        <v>0</v>
      </c>
      <c r="M58" s="28">
        <v>0</v>
      </c>
      <c r="N58" s="29">
        <v>0</v>
      </c>
      <c r="O58" s="27">
        <v>0</v>
      </c>
      <c r="P58" s="29">
        <v>0</v>
      </c>
      <c r="Q58" s="27">
        <v>0</v>
      </c>
      <c r="R58" s="29">
        <v>0</v>
      </c>
      <c r="S58" s="27">
        <v>0</v>
      </c>
      <c r="T58" s="28">
        <v>0</v>
      </c>
      <c r="U58" s="28">
        <v>0</v>
      </c>
      <c r="V58" s="30">
        <v>0</v>
      </c>
      <c r="W58" s="31">
        <v>0</v>
      </c>
    </row>
    <row r="59" spans="1:23" ht="21.75" customHeight="1">
      <c r="A59" s="26" t="s">
        <v>107</v>
      </c>
      <c r="B59" s="26" t="s">
        <v>108</v>
      </c>
      <c r="C59" s="26" t="s">
        <v>111</v>
      </c>
      <c r="D59" s="26" t="s">
        <v>137</v>
      </c>
      <c r="E59" s="26" t="s">
        <v>120</v>
      </c>
      <c r="F59" s="14">
        <f t="shared" si="2"/>
        <v>32621.21</v>
      </c>
      <c r="G59" s="27">
        <f t="shared" si="3"/>
        <v>32621.21</v>
      </c>
      <c r="H59" s="28">
        <v>32621.21</v>
      </c>
      <c r="I59" s="28">
        <v>32621.21</v>
      </c>
      <c r="J59" s="28">
        <v>0</v>
      </c>
      <c r="K59" s="28">
        <v>0</v>
      </c>
      <c r="L59" s="28">
        <v>0</v>
      </c>
      <c r="M59" s="28">
        <v>0</v>
      </c>
      <c r="N59" s="29">
        <v>0</v>
      </c>
      <c r="O59" s="27">
        <v>0</v>
      </c>
      <c r="P59" s="29">
        <v>0</v>
      </c>
      <c r="Q59" s="27">
        <v>0</v>
      </c>
      <c r="R59" s="29">
        <v>0</v>
      </c>
      <c r="S59" s="27">
        <v>0</v>
      </c>
      <c r="T59" s="28">
        <v>0</v>
      </c>
      <c r="U59" s="28">
        <v>0</v>
      </c>
      <c r="V59" s="30">
        <v>0</v>
      </c>
      <c r="W59" s="31">
        <v>0</v>
      </c>
    </row>
    <row r="60" spans="1:23" ht="21.75" customHeight="1">
      <c r="A60" s="26" t="s">
        <v>110</v>
      </c>
      <c r="B60" s="26" t="s">
        <v>111</v>
      </c>
      <c r="C60" s="26" t="s">
        <v>93</v>
      </c>
      <c r="D60" s="26" t="s">
        <v>137</v>
      </c>
      <c r="E60" s="26" t="s">
        <v>112</v>
      </c>
      <c r="F60" s="14">
        <f t="shared" si="2"/>
        <v>97081.68</v>
      </c>
      <c r="G60" s="27">
        <f t="shared" si="3"/>
        <v>97081.68</v>
      </c>
      <c r="H60" s="28">
        <v>97081.68</v>
      </c>
      <c r="I60" s="28">
        <v>97081.68</v>
      </c>
      <c r="J60" s="28">
        <v>0</v>
      </c>
      <c r="K60" s="28">
        <v>0</v>
      </c>
      <c r="L60" s="28">
        <v>0</v>
      </c>
      <c r="M60" s="28">
        <v>0</v>
      </c>
      <c r="N60" s="29">
        <v>0</v>
      </c>
      <c r="O60" s="27">
        <v>0</v>
      </c>
      <c r="P60" s="29">
        <v>0</v>
      </c>
      <c r="Q60" s="27">
        <v>0</v>
      </c>
      <c r="R60" s="29">
        <v>0</v>
      </c>
      <c r="S60" s="27">
        <v>0</v>
      </c>
      <c r="T60" s="28">
        <v>0</v>
      </c>
      <c r="U60" s="28">
        <v>0</v>
      </c>
      <c r="V60" s="30">
        <v>0</v>
      </c>
      <c r="W60" s="31">
        <v>0</v>
      </c>
    </row>
    <row r="61" spans="1:23" ht="21.75" customHeight="1">
      <c r="A61" s="26" t="s">
        <v>56</v>
      </c>
      <c r="B61" s="26" t="s">
        <v>56</v>
      </c>
      <c r="C61" s="26" t="s">
        <v>56</v>
      </c>
      <c r="D61" s="26" t="s">
        <v>139</v>
      </c>
      <c r="E61" s="26" t="s">
        <v>140</v>
      </c>
      <c r="F61" s="14">
        <f t="shared" si="2"/>
        <v>3139300.31</v>
      </c>
      <c r="G61" s="27">
        <f t="shared" si="3"/>
        <v>3139300.31</v>
      </c>
      <c r="H61" s="28">
        <v>1070300.31</v>
      </c>
      <c r="I61" s="28">
        <v>1070300.31</v>
      </c>
      <c r="J61" s="28">
        <v>0</v>
      </c>
      <c r="K61" s="28">
        <v>0</v>
      </c>
      <c r="L61" s="28">
        <v>0</v>
      </c>
      <c r="M61" s="28">
        <v>0</v>
      </c>
      <c r="N61" s="29">
        <v>0</v>
      </c>
      <c r="O61" s="27">
        <v>0</v>
      </c>
      <c r="P61" s="29">
        <v>0</v>
      </c>
      <c r="Q61" s="27">
        <v>0</v>
      </c>
      <c r="R61" s="29">
        <v>0</v>
      </c>
      <c r="S61" s="27">
        <v>0</v>
      </c>
      <c r="T61" s="28">
        <v>0</v>
      </c>
      <c r="U61" s="28">
        <v>2069000</v>
      </c>
      <c r="V61" s="30">
        <v>0</v>
      </c>
      <c r="W61" s="31">
        <v>0</v>
      </c>
    </row>
    <row r="62" spans="1:23" ht="21.75" customHeight="1">
      <c r="A62" s="26" t="s">
        <v>92</v>
      </c>
      <c r="B62" s="26" t="s">
        <v>93</v>
      </c>
      <c r="C62" s="26" t="s">
        <v>89</v>
      </c>
      <c r="D62" s="26" t="s">
        <v>141</v>
      </c>
      <c r="E62" s="26" t="s">
        <v>95</v>
      </c>
      <c r="F62" s="14">
        <f t="shared" si="2"/>
        <v>2850911.37</v>
      </c>
      <c r="G62" s="27">
        <f t="shared" si="3"/>
        <v>2850911.37</v>
      </c>
      <c r="H62" s="28">
        <v>781911.37</v>
      </c>
      <c r="I62" s="28">
        <v>781911.37</v>
      </c>
      <c r="J62" s="28">
        <v>0</v>
      </c>
      <c r="K62" s="28">
        <v>0</v>
      </c>
      <c r="L62" s="28">
        <v>0</v>
      </c>
      <c r="M62" s="28">
        <v>0</v>
      </c>
      <c r="N62" s="29">
        <v>0</v>
      </c>
      <c r="O62" s="27">
        <v>0</v>
      </c>
      <c r="P62" s="29">
        <v>0</v>
      </c>
      <c r="Q62" s="27">
        <v>0</v>
      </c>
      <c r="R62" s="29">
        <v>0</v>
      </c>
      <c r="S62" s="27">
        <v>0</v>
      </c>
      <c r="T62" s="28">
        <v>0</v>
      </c>
      <c r="U62" s="28">
        <v>2069000</v>
      </c>
      <c r="V62" s="30">
        <v>0</v>
      </c>
      <c r="W62" s="31">
        <v>0</v>
      </c>
    </row>
    <row r="63" spans="1:23" ht="21.75" customHeight="1">
      <c r="A63" s="26" t="s">
        <v>92</v>
      </c>
      <c r="B63" s="26" t="s">
        <v>98</v>
      </c>
      <c r="C63" s="26" t="s">
        <v>98</v>
      </c>
      <c r="D63" s="26" t="s">
        <v>141</v>
      </c>
      <c r="E63" s="26" t="s">
        <v>100</v>
      </c>
      <c r="F63" s="14">
        <f t="shared" si="2"/>
        <v>95562.24</v>
      </c>
      <c r="G63" s="27">
        <f t="shared" si="3"/>
        <v>95562.24</v>
      </c>
      <c r="H63" s="28">
        <v>95562.24</v>
      </c>
      <c r="I63" s="28">
        <v>95562.24</v>
      </c>
      <c r="J63" s="28">
        <v>0</v>
      </c>
      <c r="K63" s="28">
        <v>0</v>
      </c>
      <c r="L63" s="28">
        <v>0</v>
      </c>
      <c r="M63" s="28">
        <v>0</v>
      </c>
      <c r="N63" s="29">
        <v>0</v>
      </c>
      <c r="O63" s="27">
        <v>0</v>
      </c>
      <c r="P63" s="29">
        <v>0</v>
      </c>
      <c r="Q63" s="27">
        <v>0</v>
      </c>
      <c r="R63" s="29">
        <v>0</v>
      </c>
      <c r="S63" s="27">
        <v>0</v>
      </c>
      <c r="T63" s="28">
        <v>0</v>
      </c>
      <c r="U63" s="28">
        <v>0</v>
      </c>
      <c r="V63" s="30">
        <v>0</v>
      </c>
      <c r="W63" s="31">
        <v>0</v>
      </c>
    </row>
    <row r="64" spans="1:23" ht="21.75" customHeight="1">
      <c r="A64" s="26" t="s">
        <v>92</v>
      </c>
      <c r="B64" s="26" t="s">
        <v>98</v>
      </c>
      <c r="C64" s="26" t="s">
        <v>101</v>
      </c>
      <c r="D64" s="26" t="s">
        <v>141</v>
      </c>
      <c r="E64" s="26" t="s">
        <v>102</v>
      </c>
      <c r="F64" s="14">
        <f t="shared" si="2"/>
        <v>47781.12</v>
      </c>
      <c r="G64" s="27">
        <f t="shared" si="3"/>
        <v>47781.12</v>
      </c>
      <c r="H64" s="28">
        <v>47781.12</v>
      </c>
      <c r="I64" s="28">
        <v>47781.12</v>
      </c>
      <c r="J64" s="28">
        <v>0</v>
      </c>
      <c r="K64" s="28">
        <v>0</v>
      </c>
      <c r="L64" s="28">
        <v>0</v>
      </c>
      <c r="M64" s="28">
        <v>0</v>
      </c>
      <c r="N64" s="29">
        <v>0</v>
      </c>
      <c r="O64" s="27">
        <v>0</v>
      </c>
      <c r="P64" s="29">
        <v>0</v>
      </c>
      <c r="Q64" s="27">
        <v>0</v>
      </c>
      <c r="R64" s="29">
        <v>0</v>
      </c>
      <c r="S64" s="27">
        <v>0</v>
      </c>
      <c r="T64" s="28">
        <v>0</v>
      </c>
      <c r="U64" s="28">
        <v>0</v>
      </c>
      <c r="V64" s="30">
        <v>0</v>
      </c>
      <c r="W64" s="31">
        <v>0</v>
      </c>
    </row>
    <row r="65" spans="1:23" ht="21.75" customHeight="1">
      <c r="A65" s="26" t="s">
        <v>107</v>
      </c>
      <c r="B65" s="26" t="s">
        <v>108</v>
      </c>
      <c r="C65" s="26" t="s">
        <v>111</v>
      </c>
      <c r="D65" s="26" t="s">
        <v>141</v>
      </c>
      <c r="E65" s="26" t="s">
        <v>120</v>
      </c>
      <c r="F65" s="14">
        <f t="shared" si="2"/>
        <v>36433.09</v>
      </c>
      <c r="G65" s="27">
        <f t="shared" si="3"/>
        <v>36433.09</v>
      </c>
      <c r="H65" s="28">
        <v>36433.09</v>
      </c>
      <c r="I65" s="28">
        <v>36433.09</v>
      </c>
      <c r="J65" s="28">
        <v>0</v>
      </c>
      <c r="K65" s="28">
        <v>0</v>
      </c>
      <c r="L65" s="28">
        <v>0</v>
      </c>
      <c r="M65" s="28">
        <v>0</v>
      </c>
      <c r="N65" s="29">
        <v>0</v>
      </c>
      <c r="O65" s="27">
        <v>0</v>
      </c>
      <c r="P65" s="29">
        <v>0</v>
      </c>
      <c r="Q65" s="27">
        <v>0</v>
      </c>
      <c r="R65" s="29">
        <v>0</v>
      </c>
      <c r="S65" s="27">
        <v>0</v>
      </c>
      <c r="T65" s="28">
        <v>0</v>
      </c>
      <c r="U65" s="28">
        <v>0</v>
      </c>
      <c r="V65" s="30">
        <v>0</v>
      </c>
      <c r="W65" s="31">
        <v>0</v>
      </c>
    </row>
    <row r="66" spans="1:23" ht="21.75" customHeight="1">
      <c r="A66" s="26" t="s">
        <v>110</v>
      </c>
      <c r="B66" s="26" t="s">
        <v>111</v>
      </c>
      <c r="C66" s="26" t="s">
        <v>93</v>
      </c>
      <c r="D66" s="26" t="s">
        <v>141</v>
      </c>
      <c r="E66" s="26" t="s">
        <v>112</v>
      </c>
      <c r="F66" s="14">
        <f t="shared" si="2"/>
        <v>108612.49</v>
      </c>
      <c r="G66" s="27">
        <f t="shared" si="3"/>
        <v>108612.49</v>
      </c>
      <c r="H66" s="28">
        <v>108612.49</v>
      </c>
      <c r="I66" s="28">
        <v>108612.49</v>
      </c>
      <c r="J66" s="28">
        <v>0</v>
      </c>
      <c r="K66" s="28">
        <v>0</v>
      </c>
      <c r="L66" s="28">
        <v>0</v>
      </c>
      <c r="M66" s="28">
        <v>0</v>
      </c>
      <c r="N66" s="29">
        <v>0</v>
      </c>
      <c r="O66" s="27">
        <v>0</v>
      </c>
      <c r="P66" s="29">
        <v>0</v>
      </c>
      <c r="Q66" s="27">
        <v>0</v>
      </c>
      <c r="R66" s="29">
        <v>0</v>
      </c>
      <c r="S66" s="27">
        <v>0</v>
      </c>
      <c r="T66" s="28">
        <v>0</v>
      </c>
      <c r="U66" s="28">
        <v>0</v>
      </c>
      <c r="V66" s="30">
        <v>0</v>
      </c>
      <c r="W66" s="31">
        <v>0</v>
      </c>
    </row>
    <row r="67" spans="1:23" ht="21.75" customHeight="1">
      <c r="A67" s="26" t="s">
        <v>56</v>
      </c>
      <c r="B67" s="26" t="s">
        <v>56</v>
      </c>
      <c r="C67" s="26" t="s">
        <v>56</v>
      </c>
      <c r="D67" s="26" t="s">
        <v>142</v>
      </c>
      <c r="E67" s="26" t="s">
        <v>143</v>
      </c>
      <c r="F67" s="14">
        <f t="shared" si="2"/>
        <v>1724771.02</v>
      </c>
      <c r="G67" s="27">
        <f t="shared" si="3"/>
        <v>1724771.02</v>
      </c>
      <c r="H67" s="28">
        <v>1724771.02</v>
      </c>
      <c r="I67" s="28">
        <v>1074771.02</v>
      </c>
      <c r="J67" s="28">
        <v>0</v>
      </c>
      <c r="K67" s="28">
        <v>0</v>
      </c>
      <c r="L67" s="28">
        <v>0</v>
      </c>
      <c r="M67" s="28">
        <v>0</v>
      </c>
      <c r="N67" s="29">
        <v>0</v>
      </c>
      <c r="O67" s="27">
        <v>650000</v>
      </c>
      <c r="P67" s="29">
        <v>0</v>
      </c>
      <c r="Q67" s="27">
        <v>0</v>
      </c>
      <c r="R67" s="29">
        <v>0</v>
      </c>
      <c r="S67" s="27">
        <v>0</v>
      </c>
      <c r="T67" s="28">
        <v>0</v>
      </c>
      <c r="U67" s="28">
        <v>0</v>
      </c>
      <c r="V67" s="30">
        <v>0</v>
      </c>
      <c r="W67" s="31">
        <v>0</v>
      </c>
    </row>
    <row r="68" spans="1:23" ht="21.75" customHeight="1">
      <c r="A68" s="26" t="s">
        <v>92</v>
      </c>
      <c r="B68" s="26" t="s">
        <v>93</v>
      </c>
      <c r="C68" s="26" t="s">
        <v>89</v>
      </c>
      <c r="D68" s="26" t="s">
        <v>144</v>
      </c>
      <c r="E68" s="26" t="s">
        <v>95</v>
      </c>
      <c r="F68" s="14">
        <f t="shared" si="2"/>
        <v>812145.73</v>
      </c>
      <c r="G68" s="27">
        <f t="shared" si="3"/>
        <v>812145.73</v>
      </c>
      <c r="H68" s="28">
        <v>812145.73</v>
      </c>
      <c r="I68" s="28">
        <v>812145.73</v>
      </c>
      <c r="J68" s="28">
        <v>0</v>
      </c>
      <c r="K68" s="28">
        <v>0</v>
      </c>
      <c r="L68" s="28">
        <v>0</v>
      </c>
      <c r="M68" s="28">
        <v>0</v>
      </c>
      <c r="N68" s="29">
        <v>0</v>
      </c>
      <c r="O68" s="27">
        <v>0</v>
      </c>
      <c r="P68" s="29">
        <v>0</v>
      </c>
      <c r="Q68" s="27">
        <v>0</v>
      </c>
      <c r="R68" s="29">
        <v>0</v>
      </c>
      <c r="S68" s="27">
        <v>0</v>
      </c>
      <c r="T68" s="28">
        <v>0</v>
      </c>
      <c r="U68" s="28">
        <v>0</v>
      </c>
      <c r="V68" s="30">
        <v>0</v>
      </c>
      <c r="W68" s="31">
        <v>0</v>
      </c>
    </row>
    <row r="69" spans="1:23" ht="21.75" customHeight="1">
      <c r="A69" s="26" t="s">
        <v>92</v>
      </c>
      <c r="B69" s="26" t="s">
        <v>93</v>
      </c>
      <c r="C69" s="26" t="s">
        <v>96</v>
      </c>
      <c r="D69" s="26" t="s">
        <v>144</v>
      </c>
      <c r="E69" s="26" t="s">
        <v>97</v>
      </c>
      <c r="F69" s="14">
        <f t="shared" si="2"/>
        <v>650000</v>
      </c>
      <c r="G69" s="27">
        <f t="shared" si="3"/>
        <v>650000</v>
      </c>
      <c r="H69" s="28">
        <v>650000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9">
        <v>0</v>
      </c>
      <c r="O69" s="27">
        <v>650000</v>
      </c>
      <c r="P69" s="29">
        <v>0</v>
      </c>
      <c r="Q69" s="27">
        <v>0</v>
      </c>
      <c r="R69" s="29">
        <v>0</v>
      </c>
      <c r="S69" s="27">
        <v>0</v>
      </c>
      <c r="T69" s="28">
        <v>0</v>
      </c>
      <c r="U69" s="28">
        <v>0</v>
      </c>
      <c r="V69" s="30">
        <v>0</v>
      </c>
      <c r="W69" s="31">
        <v>0</v>
      </c>
    </row>
    <row r="70" spans="1:23" ht="21.75" customHeight="1">
      <c r="A70" s="26" t="s">
        <v>92</v>
      </c>
      <c r="B70" s="26" t="s">
        <v>98</v>
      </c>
      <c r="C70" s="26" t="s">
        <v>98</v>
      </c>
      <c r="D70" s="26" t="s">
        <v>144</v>
      </c>
      <c r="E70" s="26" t="s">
        <v>100</v>
      </c>
      <c r="F70" s="14">
        <f t="shared" si="2"/>
        <v>85931.36</v>
      </c>
      <c r="G70" s="27">
        <f t="shared" si="3"/>
        <v>85931.36</v>
      </c>
      <c r="H70" s="28">
        <v>85931.36</v>
      </c>
      <c r="I70" s="28">
        <v>85931.36</v>
      </c>
      <c r="J70" s="28">
        <v>0</v>
      </c>
      <c r="K70" s="28">
        <v>0</v>
      </c>
      <c r="L70" s="28">
        <v>0</v>
      </c>
      <c r="M70" s="28">
        <v>0</v>
      </c>
      <c r="N70" s="29">
        <v>0</v>
      </c>
      <c r="O70" s="27">
        <v>0</v>
      </c>
      <c r="P70" s="29">
        <v>0</v>
      </c>
      <c r="Q70" s="27">
        <v>0</v>
      </c>
      <c r="R70" s="29">
        <v>0</v>
      </c>
      <c r="S70" s="27">
        <v>0</v>
      </c>
      <c r="T70" s="28">
        <v>0</v>
      </c>
      <c r="U70" s="28">
        <v>0</v>
      </c>
      <c r="V70" s="30">
        <v>0</v>
      </c>
      <c r="W70" s="31">
        <v>0</v>
      </c>
    </row>
    <row r="71" spans="1:23" ht="21.75" customHeight="1">
      <c r="A71" s="26" t="s">
        <v>92</v>
      </c>
      <c r="B71" s="26" t="s">
        <v>98</v>
      </c>
      <c r="C71" s="26" t="s">
        <v>101</v>
      </c>
      <c r="D71" s="26" t="s">
        <v>144</v>
      </c>
      <c r="E71" s="26" t="s">
        <v>102</v>
      </c>
      <c r="F71" s="14">
        <f aca="true" t="shared" si="4" ref="F71:F79">SUM(G71,V71:W71)</f>
        <v>42965.68</v>
      </c>
      <c r="G71" s="27">
        <f aca="true" t="shared" si="5" ref="G71:G79">SUM(H71,P71:U71)</f>
        <v>42965.68</v>
      </c>
      <c r="H71" s="28">
        <v>42965.68</v>
      </c>
      <c r="I71" s="28">
        <v>42965.68</v>
      </c>
      <c r="J71" s="28">
        <v>0</v>
      </c>
      <c r="K71" s="28">
        <v>0</v>
      </c>
      <c r="L71" s="28">
        <v>0</v>
      </c>
      <c r="M71" s="28">
        <v>0</v>
      </c>
      <c r="N71" s="29">
        <v>0</v>
      </c>
      <c r="O71" s="27">
        <v>0</v>
      </c>
      <c r="P71" s="29">
        <v>0</v>
      </c>
      <c r="Q71" s="27">
        <v>0</v>
      </c>
      <c r="R71" s="29">
        <v>0</v>
      </c>
      <c r="S71" s="27">
        <v>0</v>
      </c>
      <c r="T71" s="28">
        <v>0</v>
      </c>
      <c r="U71" s="28">
        <v>0</v>
      </c>
      <c r="V71" s="30">
        <v>0</v>
      </c>
      <c r="W71" s="31">
        <v>0</v>
      </c>
    </row>
    <row r="72" spans="1:23" ht="21.75" customHeight="1">
      <c r="A72" s="26" t="s">
        <v>107</v>
      </c>
      <c r="B72" s="26" t="s">
        <v>108</v>
      </c>
      <c r="C72" s="26" t="s">
        <v>111</v>
      </c>
      <c r="D72" s="26" t="s">
        <v>144</v>
      </c>
      <c r="E72" s="26" t="s">
        <v>120</v>
      </c>
      <c r="F72" s="14">
        <f t="shared" si="4"/>
        <v>32761.33</v>
      </c>
      <c r="G72" s="27">
        <f t="shared" si="5"/>
        <v>32761.33</v>
      </c>
      <c r="H72" s="28">
        <v>32761.33</v>
      </c>
      <c r="I72" s="28">
        <v>32761.33</v>
      </c>
      <c r="J72" s="28">
        <v>0</v>
      </c>
      <c r="K72" s="28">
        <v>0</v>
      </c>
      <c r="L72" s="28">
        <v>0</v>
      </c>
      <c r="M72" s="28">
        <v>0</v>
      </c>
      <c r="N72" s="29">
        <v>0</v>
      </c>
      <c r="O72" s="27">
        <v>0</v>
      </c>
      <c r="P72" s="29">
        <v>0</v>
      </c>
      <c r="Q72" s="27">
        <v>0</v>
      </c>
      <c r="R72" s="29">
        <v>0</v>
      </c>
      <c r="S72" s="27">
        <v>0</v>
      </c>
      <c r="T72" s="28">
        <v>0</v>
      </c>
      <c r="U72" s="28">
        <v>0</v>
      </c>
      <c r="V72" s="30">
        <v>0</v>
      </c>
      <c r="W72" s="31">
        <v>0</v>
      </c>
    </row>
    <row r="73" spans="1:23" ht="21.75" customHeight="1">
      <c r="A73" s="26" t="s">
        <v>110</v>
      </c>
      <c r="B73" s="26" t="s">
        <v>111</v>
      </c>
      <c r="C73" s="26" t="s">
        <v>93</v>
      </c>
      <c r="D73" s="26" t="s">
        <v>144</v>
      </c>
      <c r="E73" s="26" t="s">
        <v>112</v>
      </c>
      <c r="F73" s="14">
        <f t="shared" si="4"/>
        <v>100966.92</v>
      </c>
      <c r="G73" s="27">
        <f t="shared" si="5"/>
        <v>100966.92</v>
      </c>
      <c r="H73" s="28">
        <v>100966.92</v>
      </c>
      <c r="I73" s="28">
        <v>100966.92</v>
      </c>
      <c r="J73" s="28">
        <v>0</v>
      </c>
      <c r="K73" s="28">
        <v>0</v>
      </c>
      <c r="L73" s="28">
        <v>0</v>
      </c>
      <c r="M73" s="28">
        <v>0</v>
      </c>
      <c r="N73" s="29">
        <v>0</v>
      </c>
      <c r="O73" s="27">
        <v>0</v>
      </c>
      <c r="P73" s="29">
        <v>0</v>
      </c>
      <c r="Q73" s="27">
        <v>0</v>
      </c>
      <c r="R73" s="29">
        <v>0</v>
      </c>
      <c r="S73" s="27">
        <v>0</v>
      </c>
      <c r="T73" s="28">
        <v>0</v>
      </c>
      <c r="U73" s="28">
        <v>0</v>
      </c>
      <c r="V73" s="30">
        <v>0</v>
      </c>
      <c r="W73" s="31">
        <v>0</v>
      </c>
    </row>
    <row r="74" spans="1:23" ht="21.75" customHeight="1">
      <c r="A74" s="26" t="s">
        <v>56</v>
      </c>
      <c r="B74" s="26" t="s">
        <v>56</v>
      </c>
      <c r="C74" s="26" t="s">
        <v>56</v>
      </c>
      <c r="D74" s="26" t="s">
        <v>145</v>
      </c>
      <c r="E74" s="26" t="s">
        <v>146</v>
      </c>
      <c r="F74" s="14">
        <f t="shared" si="4"/>
        <v>759307.07</v>
      </c>
      <c r="G74" s="27">
        <f t="shared" si="5"/>
        <v>759307.07</v>
      </c>
      <c r="H74" s="28">
        <v>759307.07</v>
      </c>
      <c r="I74" s="28">
        <v>759307.07</v>
      </c>
      <c r="J74" s="28">
        <v>0</v>
      </c>
      <c r="K74" s="28">
        <v>0</v>
      </c>
      <c r="L74" s="28">
        <v>0</v>
      </c>
      <c r="M74" s="28">
        <v>0</v>
      </c>
      <c r="N74" s="29">
        <v>0</v>
      </c>
      <c r="O74" s="27">
        <v>0</v>
      </c>
      <c r="P74" s="29">
        <v>0</v>
      </c>
      <c r="Q74" s="27">
        <v>0</v>
      </c>
      <c r="R74" s="29">
        <v>0</v>
      </c>
      <c r="S74" s="27">
        <v>0</v>
      </c>
      <c r="T74" s="28">
        <v>0</v>
      </c>
      <c r="U74" s="28">
        <v>0</v>
      </c>
      <c r="V74" s="30">
        <v>0</v>
      </c>
      <c r="W74" s="31">
        <v>0</v>
      </c>
    </row>
    <row r="75" spans="1:23" ht="21.75" customHeight="1">
      <c r="A75" s="26" t="s">
        <v>92</v>
      </c>
      <c r="B75" s="26" t="s">
        <v>93</v>
      </c>
      <c r="C75" s="26" t="s">
        <v>147</v>
      </c>
      <c r="D75" s="26" t="s">
        <v>148</v>
      </c>
      <c r="E75" s="26" t="s">
        <v>149</v>
      </c>
      <c r="F75" s="14">
        <f t="shared" si="4"/>
        <v>587592.35</v>
      </c>
      <c r="G75" s="27">
        <f t="shared" si="5"/>
        <v>587592.35</v>
      </c>
      <c r="H75" s="28">
        <v>587592.35</v>
      </c>
      <c r="I75" s="28">
        <v>587592.35</v>
      </c>
      <c r="J75" s="28">
        <v>0</v>
      </c>
      <c r="K75" s="28">
        <v>0</v>
      </c>
      <c r="L75" s="28">
        <v>0</v>
      </c>
      <c r="M75" s="28">
        <v>0</v>
      </c>
      <c r="N75" s="29">
        <v>0</v>
      </c>
      <c r="O75" s="27">
        <v>0</v>
      </c>
      <c r="P75" s="29">
        <v>0</v>
      </c>
      <c r="Q75" s="27">
        <v>0</v>
      </c>
      <c r="R75" s="29">
        <v>0</v>
      </c>
      <c r="S75" s="27">
        <v>0</v>
      </c>
      <c r="T75" s="28">
        <v>0</v>
      </c>
      <c r="U75" s="28">
        <v>0</v>
      </c>
      <c r="V75" s="30">
        <v>0</v>
      </c>
      <c r="W75" s="31">
        <v>0</v>
      </c>
    </row>
    <row r="76" spans="1:23" ht="21.75" customHeight="1">
      <c r="A76" s="26" t="s">
        <v>92</v>
      </c>
      <c r="B76" s="26" t="s">
        <v>98</v>
      </c>
      <c r="C76" s="26" t="s">
        <v>98</v>
      </c>
      <c r="D76" s="26" t="s">
        <v>148</v>
      </c>
      <c r="E76" s="26" t="s">
        <v>100</v>
      </c>
      <c r="F76" s="14">
        <f t="shared" si="4"/>
        <v>55978.08</v>
      </c>
      <c r="G76" s="27">
        <f t="shared" si="5"/>
        <v>55978.08</v>
      </c>
      <c r="H76" s="28">
        <v>55978.08</v>
      </c>
      <c r="I76" s="28">
        <v>55978.08</v>
      </c>
      <c r="J76" s="28">
        <v>0</v>
      </c>
      <c r="K76" s="28">
        <v>0</v>
      </c>
      <c r="L76" s="28">
        <v>0</v>
      </c>
      <c r="M76" s="28">
        <v>0</v>
      </c>
      <c r="N76" s="29">
        <v>0</v>
      </c>
      <c r="O76" s="27">
        <v>0</v>
      </c>
      <c r="P76" s="29">
        <v>0</v>
      </c>
      <c r="Q76" s="27">
        <v>0</v>
      </c>
      <c r="R76" s="29">
        <v>0</v>
      </c>
      <c r="S76" s="27">
        <v>0</v>
      </c>
      <c r="T76" s="28">
        <v>0</v>
      </c>
      <c r="U76" s="28">
        <v>0</v>
      </c>
      <c r="V76" s="30">
        <v>0</v>
      </c>
      <c r="W76" s="31">
        <v>0</v>
      </c>
    </row>
    <row r="77" spans="1:23" ht="21.75" customHeight="1">
      <c r="A77" s="26" t="s">
        <v>92</v>
      </c>
      <c r="B77" s="26" t="s">
        <v>98</v>
      </c>
      <c r="C77" s="26" t="s">
        <v>101</v>
      </c>
      <c r="D77" s="26" t="s">
        <v>148</v>
      </c>
      <c r="E77" s="26" t="s">
        <v>102</v>
      </c>
      <c r="F77" s="14">
        <f t="shared" si="4"/>
        <v>27989.04</v>
      </c>
      <c r="G77" s="27">
        <f t="shared" si="5"/>
        <v>27989.04</v>
      </c>
      <c r="H77" s="28">
        <v>27989.04</v>
      </c>
      <c r="I77" s="28">
        <v>27989.04</v>
      </c>
      <c r="J77" s="28">
        <v>0</v>
      </c>
      <c r="K77" s="28">
        <v>0</v>
      </c>
      <c r="L77" s="28">
        <v>0</v>
      </c>
      <c r="M77" s="28">
        <v>0</v>
      </c>
      <c r="N77" s="29">
        <v>0</v>
      </c>
      <c r="O77" s="27">
        <v>0</v>
      </c>
      <c r="P77" s="29">
        <v>0</v>
      </c>
      <c r="Q77" s="27">
        <v>0</v>
      </c>
      <c r="R77" s="29">
        <v>0</v>
      </c>
      <c r="S77" s="27">
        <v>0</v>
      </c>
      <c r="T77" s="28">
        <v>0</v>
      </c>
      <c r="U77" s="28">
        <v>0</v>
      </c>
      <c r="V77" s="30">
        <v>0</v>
      </c>
      <c r="W77" s="31">
        <v>0</v>
      </c>
    </row>
    <row r="78" spans="1:23" ht="21.75" customHeight="1">
      <c r="A78" s="26" t="s">
        <v>107</v>
      </c>
      <c r="B78" s="26" t="s">
        <v>108</v>
      </c>
      <c r="C78" s="26" t="s">
        <v>111</v>
      </c>
      <c r="D78" s="26" t="s">
        <v>148</v>
      </c>
      <c r="E78" s="26" t="s">
        <v>120</v>
      </c>
      <c r="F78" s="14">
        <f t="shared" si="4"/>
        <v>21341.64</v>
      </c>
      <c r="G78" s="27">
        <f t="shared" si="5"/>
        <v>21341.64</v>
      </c>
      <c r="H78" s="28">
        <v>21341.64</v>
      </c>
      <c r="I78" s="28">
        <v>21341.64</v>
      </c>
      <c r="J78" s="28">
        <v>0</v>
      </c>
      <c r="K78" s="28">
        <v>0</v>
      </c>
      <c r="L78" s="28">
        <v>0</v>
      </c>
      <c r="M78" s="28">
        <v>0</v>
      </c>
      <c r="N78" s="29">
        <v>0</v>
      </c>
      <c r="O78" s="27">
        <v>0</v>
      </c>
      <c r="P78" s="29">
        <v>0</v>
      </c>
      <c r="Q78" s="27">
        <v>0</v>
      </c>
      <c r="R78" s="29">
        <v>0</v>
      </c>
      <c r="S78" s="27">
        <v>0</v>
      </c>
      <c r="T78" s="28">
        <v>0</v>
      </c>
      <c r="U78" s="28">
        <v>0</v>
      </c>
      <c r="V78" s="30">
        <v>0</v>
      </c>
      <c r="W78" s="31">
        <v>0</v>
      </c>
    </row>
    <row r="79" spans="1:23" ht="21.75" customHeight="1">
      <c r="A79" s="26" t="s">
        <v>110</v>
      </c>
      <c r="B79" s="26" t="s">
        <v>111</v>
      </c>
      <c r="C79" s="26" t="s">
        <v>93</v>
      </c>
      <c r="D79" s="26" t="s">
        <v>148</v>
      </c>
      <c r="E79" s="26" t="s">
        <v>112</v>
      </c>
      <c r="F79" s="14">
        <f t="shared" si="4"/>
        <v>66405.96</v>
      </c>
      <c r="G79" s="27">
        <f t="shared" si="5"/>
        <v>66405.96</v>
      </c>
      <c r="H79" s="28">
        <v>66405.96</v>
      </c>
      <c r="I79" s="28">
        <v>66405.96</v>
      </c>
      <c r="J79" s="28">
        <v>0</v>
      </c>
      <c r="K79" s="28">
        <v>0</v>
      </c>
      <c r="L79" s="28">
        <v>0</v>
      </c>
      <c r="M79" s="28">
        <v>0</v>
      </c>
      <c r="N79" s="29">
        <v>0</v>
      </c>
      <c r="O79" s="27">
        <v>0</v>
      </c>
      <c r="P79" s="29">
        <v>0</v>
      </c>
      <c r="Q79" s="27">
        <v>0</v>
      </c>
      <c r="R79" s="29">
        <v>0</v>
      </c>
      <c r="S79" s="27">
        <v>0</v>
      </c>
      <c r="T79" s="28">
        <v>0</v>
      </c>
      <c r="U79" s="28">
        <v>0</v>
      </c>
      <c r="V79" s="30">
        <v>0</v>
      </c>
      <c r="W79" s="31">
        <v>0</v>
      </c>
    </row>
  </sheetData>
  <sheetProtection/>
  <mergeCells count="19">
    <mergeCell ref="F4:F6"/>
    <mergeCell ref="W4:W6"/>
    <mergeCell ref="V4:V6"/>
    <mergeCell ref="U5:U6"/>
    <mergeCell ref="P5:P6"/>
    <mergeCell ref="R5:R6"/>
    <mergeCell ref="Q5:Q6"/>
    <mergeCell ref="S5:S6"/>
    <mergeCell ref="T5:T6"/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2"/>
      <c r="B1" s="33"/>
      <c r="C1" s="33"/>
      <c r="D1" s="33"/>
      <c r="E1" s="33"/>
      <c r="F1" s="33"/>
      <c r="G1" s="33"/>
      <c r="H1" s="34" t="s">
        <v>150</v>
      </c>
    </row>
    <row r="2" spans="1:8" ht="24.75" customHeight="1">
      <c r="A2" s="187" t="s">
        <v>151</v>
      </c>
      <c r="B2" s="187"/>
      <c r="C2" s="187"/>
      <c r="D2" s="187"/>
      <c r="E2" s="187"/>
      <c r="F2" s="187"/>
      <c r="G2" s="187"/>
      <c r="H2" s="187"/>
    </row>
    <row r="3" spans="1:8" ht="24.75" customHeight="1">
      <c r="A3" s="35" t="s">
        <v>4</v>
      </c>
      <c r="B3" s="35"/>
      <c r="C3" s="188" t="s">
        <v>56</v>
      </c>
      <c r="D3" s="188"/>
      <c r="E3" s="188" t="s">
        <v>0</v>
      </c>
      <c r="F3" s="33"/>
      <c r="G3" s="33"/>
      <c r="H3" s="34" t="s">
        <v>5</v>
      </c>
    </row>
    <row r="4" spans="1:8" ht="21.75" customHeight="1">
      <c r="A4" s="164" t="s">
        <v>152</v>
      </c>
      <c r="B4" s="164"/>
      <c r="C4" s="164"/>
      <c r="D4" s="164"/>
      <c r="E4" s="164"/>
      <c r="F4" s="186" t="s">
        <v>66</v>
      </c>
      <c r="G4" s="186" t="s">
        <v>153</v>
      </c>
      <c r="H4" s="186" t="s">
        <v>154</v>
      </c>
    </row>
    <row r="5" spans="1:8" ht="47.25" customHeight="1">
      <c r="A5" s="36" t="s">
        <v>74</v>
      </c>
      <c r="B5" s="36" t="s">
        <v>75</v>
      </c>
      <c r="C5" s="36" t="s">
        <v>76</v>
      </c>
      <c r="D5" s="36" t="s">
        <v>64</v>
      </c>
      <c r="E5" s="36" t="s">
        <v>65</v>
      </c>
      <c r="F5" s="186"/>
      <c r="G5" s="186"/>
      <c r="H5" s="186"/>
    </row>
    <row r="6" spans="1:8" ht="24.75" customHeight="1">
      <c r="A6" s="37" t="s">
        <v>56</v>
      </c>
      <c r="B6" s="14" t="s">
        <v>56</v>
      </c>
      <c r="C6" s="12" t="s">
        <v>56</v>
      </c>
      <c r="D6" s="12" t="s">
        <v>56</v>
      </c>
      <c r="E6" s="12" t="s">
        <v>66</v>
      </c>
      <c r="F6" s="37">
        <f aca="true" t="shared" si="0" ref="F6:F37">SUM(G6,H6)</f>
        <v>64812766.81</v>
      </c>
      <c r="G6" s="37">
        <v>28893970.81</v>
      </c>
      <c r="H6" s="37">
        <v>35918796</v>
      </c>
    </row>
    <row r="7" spans="1:8" ht="24.75" customHeight="1">
      <c r="A7" s="37" t="s">
        <v>56</v>
      </c>
      <c r="B7" s="14" t="s">
        <v>56</v>
      </c>
      <c r="C7" s="12" t="s">
        <v>56</v>
      </c>
      <c r="D7" s="12" t="s">
        <v>56</v>
      </c>
      <c r="E7" s="12" t="s">
        <v>85</v>
      </c>
      <c r="F7" s="37">
        <f t="shared" si="0"/>
        <v>64812766.81</v>
      </c>
      <c r="G7" s="37">
        <v>28893970.81</v>
      </c>
      <c r="H7" s="37">
        <v>35918796</v>
      </c>
    </row>
    <row r="8" spans="1:8" ht="24.75" customHeight="1">
      <c r="A8" s="37" t="s">
        <v>56</v>
      </c>
      <c r="B8" s="14" t="s">
        <v>56</v>
      </c>
      <c r="C8" s="12" t="s">
        <v>56</v>
      </c>
      <c r="D8" s="12" t="s">
        <v>86</v>
      </c>
      <c r="E8" s="12" t="s">
        <v>87</v>
      </c>
      <c r="F8" s="37">
        <f t="shared" si="0"/>
        <v>39680919.33</v>
      </c>
      <c r="G8" s="37">
        <v>9803659.33</v>
      </c>
      <c r="H8" s="37">
        <v>29877260</v>
      </c>
    </row>
    <row r="9" spans="1:8" ht="24.75" customHeight="1">
      <c r="A9" s="37" t="s">
        <v>88</v>
      </c>
      <c r="B9" s="14" t="s">
        <v>89</v>
      </c>
      <c r="C9" s="12" t="s">
        <v>89</v>
      </c>
      <c r="D9" s="12" t="s">
        <v>90</v>
      </c>
      <c r="E9" s="12" t="s">
        <v>91</v>
      </c>
      <c r="F9" s="37">
        <f t="shared" si="0"/>
        <v>60000</v>
      </c>
      <c r="G9" s="37">
        <v>0</v>
      </c>
      <c r="H9" s="37">
        <v>60000</v>
      </c>
    </row>
    <row r="10" spans="1:8" ht="24.75" customHeight="1">
      <c r="A10" s="37" t="s">
        <v>92</v>
      </c>
      <c r="B10" s="14" t="s">
        <v>93</v>
      </c>
      <c r="C10" s="12" t="s">
        <v>93</v>
      </c>
      <c r="D10" s="12" t="s">
        <v>90</v>
      </c>
      <c r="E10" s="12" t="s">
        <v>94</v>
      </c>
      <c r="F10" s="37">
        <f t="shared" si="0"/>
        <v>7478146.74</v>
      </c>
      <c r="G10" s="37">
        <v>7478146.74</v>
      </c>
      <c r="H10" s="37">
        <v>0</v>
      </c>
    </row>
    <row r="11" spans="1:8" ht="24.75" customHeight="1">
      <c r="A11" s="37" t="s">
        <v>92</v>
      </c>
      <c r="B11" s="14" t="s">
        <v>93</v>
      </c>
      <c r="C11" s="12" t="s">
        <v>89</v>
      </c>
      <c r="D11" s="12" t="s">
        <v>90</v>
      </c>
      <c r="E11" s="12" t="s">
        <v>95</v>
      </c>
      <c r="F11" s="37">
        <f t="shared" si="0"/>
        <v>3337600</v>
      </c>
      <c r="G11" s="37">
        <v>0</v>
      </c>
      <c r="H11" s="37">
        <v>3337600</v>
      </c>
    </row>
    <row r="12" spans="1:8" ht="24.75" customHeight="1">
      <c r="A12" s="37" t="s">
        <v>92</v>
      </c>
      <c r="B12" s="14" t="s">
        <v>93</v>
      </c>
      <c r="C12" s="12" t="s">
        <v>96</v>
      </c>
      <c r="D12" s="12" t="s">
        <v>90</v>
      </c>
      <c r="E12" s="12" t="s">
        <v>97</v>
      </c>
      <c r="F12" s="37">
        <f t="shared" si="0"/>
        <v>13829660</v>
      </c>
      <c r="G12" s="37">
        <v>0</v>
      </c>
      <c r="H12" s="37">
        <v>13829660</v>
      </c>
    </row>
    <row r="13" spans="1:8" ht="24.75" customHeight="1">
      <c r="A13" s="37" t="s">
        <v>92</v>
      </c>
      <c r="B13" s="14" t="s">
        <v>98</v>
      </c>
      <c r="C13" s="12" t="s">
        <v>93</v>
      </c>
      <c r="D13" s="12" t="s">
        <v>90</v>
      </c>
      <c r="E13" s="12" t="s">
        <v>99</v>
      </c>
      <c r="F13" s="37">
        <f t="shared" si="0"/>
        <v>145560</v>
      </c>
      <c r="G13" s="37">
        <v>145560</v>
      </c>
      <c r="H13" s="37">
        <v>0</v>
      </c>
    </row>
    <row r="14" spans="1:8" ht="24.75" customHeight="1">
      <c r="A14" s="37" t="s">
        <v>92</v>
      </c>
      <c r="B14" s="14" t="s">
        <v>98</v>
      </c>
      <c r="C14" s="12" t="s">
        <v>98</v>
      </c>
      <c r="D14" s="12" t="s">
        <v>90</v>
      </c>
      <c r="E14" s="12" t="s">
        <v>100</v>
      </c>
      <c r="F14" s="37">
        <f t="shared" si="0"/>
        <v>704147.04</v>
      </c>
      <c r="G14" s="37">
        <v>704147.04</v>
      </c>
      <c r="H14" s="37">
        <v>0</v>
      </c>
    </row>
    <row r="15" spans="1:8" ht="24.75" customHeight="1">
      <c r="A15" s="37" t="s">
        <v>92</v>
      </c>
      <c r="B15" s="14" t="s">
        <v>98</v>
      </c>
      <c r="C15" s="12" t="s">
        <v>101</v>
      </c>
      <c r="D15" s="12" t="s">
        <v>90</v>
      </c>
      <c r="E15" s="12" t="s">
        <v>102</v>
      </c>
      <c r="F15" s="37">
        <f t="shared" si="0"/>
        <v>352073.52</v>
      </c>
      <c r="G15" s="37">
        <v>352073.52</v>
      </c>
      <c r="H15" s="37">
        <v>0</v>
      </c>
    </row>
    <row r="16" spans="1:8" ht="24.75" customHeight="1">
      <c r="A16" s="37" t="s">
        <v>92</v>
      </c>
      <c r="B16" s="14" t="s">
        <v>98</v>
      </c>
      <c r="C16" s="12" t="s">
        <v>103</v>
      </c>
      <c r="D16" s="12" t="s">
        <v>90</v>
      </c>
      <c r="E16" s="12" t="s">
        <v>104</v>
      </c>
      <c r="F16" s="37">
        <f t="shared" si="0"/>
        <v>57000</v>
      </c>
      <c r="G16" s="37">
        <v>57000</v>
      </c>
      <c r="H16" s="37">
        <v>0</v>
      </c>
    </row>
    <row r="17" spans="1:8" ht="24.75" customHeight="1">
      <c r="A17" s="37" t="s">
        <v>92</v>
      </c>
      <c r="B17" s="14" t="s">
        <v>105</v>
      </c>
      <c r="C17" s="12" t="s">
        <v>103</v>
      </c>
      <c r="D17" s="12" t="s">
        <v>90</v>
      </c>
      <c r="E17" s="12" t="s">
        <v>106</v>
      </c>
      <c r="F17" s="37">
        <f t="shared" si="0"/>
        <v>6550000</v>
      </c>
      <c r="G17" s="37">
        <v>0</v>
      </c>
      <c r="H17" s="37">
        <v>6550000</v>
      </c>
    </row>
    <row r="18" spans="1:8" ht="24.75" customHeight="1">
      <c r="A18" s="37" t="s">
        <v>107</v>
      </c>
      <c r="B18" s="14" t="s">
        <v>108</v>
      </c>
      <c r="C18" s="12" t="s">
        <v>93</v>
      </c>
      <c r="D18" s="12" t="s">
        <v>90</v>
      </c>
      <c r="E18" s="12" t="s">
        <v>109</v>
      </c>
      <c r="F18" s="37">
        <f t="shared" si="0"/>
        <v>268628.11</v>
      </c>
      <c r="G18" s="37">
        <v>268628.11</v>
      </c>
      <c r="H18" s="37">
        <v>0</v>
      </c>
    </row>
    <row r="19" spans="1:8" ht="24.75" customHeight="1">
      <c r="A19" s="37" t="s">
        <v>110</v>
      </c>
      <c r="B19" s="14" t="s">
        <v>111</v>
      </c>
      <c r="C19" s="12" t="s">
        <v>93</v>
      </c>
      <c r="D19" s="12" t="s">
        <v>90</v>
      </c>
      <c r="E19" s="12" t="s">
        <v>112</v>
      </c>
      <c r="F19" s="37">
        <f t="shared" si="0"/>
        <v>798103.92</v>
      </c>
      <c r="G19" s="37">
        <v>798103.92</v>
      </c>
      <c r="H19" s="37">
        <v>0</v>
      </c>
    </row>
    <row r="20" spans="1:8" ht="24.75" customHeight="1">
      <c r="A20" s="37" t="s">
        <v>113</v>
      </c>
      <c r="B20" s="14" t="s">
        <v>111</v>
      </c>
      <c r="C20" s="12" t="s">
        <v>96</v>
      </c>
      <c r="D20" s="12" t="s">
        <v>90</v>
      </c>
      <c r="E20" s="12" t="s">
        <v>114</v>
      </c>
      <c r="F20" s="37">
        <f t="shared" si="0"/>
        <v>600000</v>
      </c>
      <c r="G20" s="37">
        <v>0</v>
      </c>
      <c r="H20" s="37">
        <v>600000</v>
      </c>
    </row>
    <row r="21" spans="1:8" ht="24.75" customHeight="1">
      <c r="A21" s="37" t="s">
        <v>113</v>
      </c>
      <c r="B21" s="14" t="s">
        <v>115</v>
      </c>
      <c r="C21" s="12" t="s">
        <v>96</v>
      </c>
      <c r="D21" s="12" t="s">
        <v>90</v>
      </c>
      <c r="E21" s="12" t="s">
        <v>116</v>
      </c>
      <c r="F21" s="37">
        <f t="shared" si="0"/>
        <v>5500000</v>
      </c>
      <c r="G21" s="37">
        <v>0</v>
      </c>
      <c r="H21" s="37">
        <v>5500000</v>
      </c>
    </row>
    <row r="22" spans="1:8" ht="24.75" customHeight="1">
      <c r="A22" s="37" t="s">
        <v>56</v>
      </c>
      <c r="B22" s="14" t="s">
        <v>56</v>
      </c>
      <c r="C22" s="12" t="s">
        <v>56</v>
      </c>
      <c r="D22" s="12" t="s">
        <v>117</v>
      </c>
      <c r="E22" s="12" t="s">
        <v>118</v>
      </c>
      <c r="F22" s="37">
        <f t="shared" si="0"/>
        <v>2902568.42</v>
      </c>
      <c r="G22" s="37">
        <v>2001468.42</v>
      </c>
      <c r="H22" s="37">
        <v>901100</v>
      </c>
    </row>
    <row r="23" spans="1:8" ht="24.75" customHeight="1">
      <c r="A23" s="37" t="s">
        <v>92</v>
      </c>
      <c r="B23" s="14" t="s">
        <v>93</v>
      </c>
      <c r="C23" s="12" t="s">
        <v>89</v>
      </c>
      <c r="D23" s="12" t="s">
        <v>119</v>
      </c>
      <c r="E23" s="12" t="s">
        <v>95</v>
      </c>
      <c r="F23" s="37">
        <f t="shared" si="0"/>
        <v>2264543.62</v>
      </c>
      <c r="G23" s="37">
        <v>1543443.62</v>
      </c>
      <c r="H23" s="37">
        <v>721100</v>
      </c>
    </row>
    <row r="24" spans="1:8" ht="24.75" customHeight="1">
      <c r="A24" s="37" t="s">
        <v>92</v>
      </c>
      <c r="B24" s="14" t="s">
        <v>93</v>
      </c>
      <c r="C24" s="12" t="s">
        <v>96</v>
      </c>
      <c r="D24" s="12" t="s">
        <v>119</v>
      </c>
      <c r="E24" s="12" t="s">
        <v>97</v>
      </c>
      <c r="F24" s="37">
        <f t="shared" si="0"/>
        <v>180000</v>
      </c>
      <c r="G24" s="37">
        <v>0</v>
      </c>
      <c r="H24" s="37">
        <v>180000</v>
      </c>
    </row>
    <row r="25" spans="1:8" ht="24.75" customHeight="1">
      <c r="A25" s="37" t="s">
        <v>92</v>
      </c>
      <c r="B25" s="14" t="s">
        <v>98</v>
      </c>
      <c r="C25" s="12" t="s">
        <v>98</v>
      </c>
      <c r="D25" s="12" t="s">
        <v>119</v>
      </c>
      <c r="E25" s="12" t="s">
        <v>100</v>
      </c>
      <c r="F25" s="37">
        <f t="shared" si="0"/>
        <v>153468.64</v>
      </c>
      <c r="G25" s="37">
        <v>153468.64</v>
      </c>
      <c r="H25" s="37">
        <v>0</v>
      </c>
    </row>
    <row r="26" spans="1:8" ht="24.75" customHeight="1">
      <c r="A26" s="37" t="s">
        <v>92</v>
      </c>
      <c r="B26" s="14" t="s">
        <v>98</v>
      </c>
      <c r="C26" s="12" t="s">
        <v>101</v>
      </c>
      <c r="D26" s="12" t="s">
        <v>119</v>
      </c>
      <c r="E26" s="12" t="s">
        <v>102</v>
      </c>
      <c r="F26" s="37">
        <f t="shared" si="0"/>
        <v>76734.32</v>
      </c>
      <c r="G26" s="37">
        <v>76734.32</v>
      </c>
      <c r="H26" s="37">
        <v>0</v>
      </c>
    </row>
    <row r="27" spans="1:8" ht="24.75" customHeight="1">
      <c r="A27" s="37" t="s">
        <v>92</v>
      </c>
      <c r="B27" s="14" t="s">
        <v>98</v>
      </c>
      <c r="C27" s="12" t="s">
        <v>103</v>
      </c>
      <c r="D27" s="12" t="s">
        <v>119</v>
      </c>
      <c r="E27" s="12" t="s">
        <v>104</v>
      </c>
      <c r="F27" s="37">
        <f t="shared" si="0"/>
        <v>800</v>
      </c>
      <c r="G27" s="37">
        <v>800</v>
      </c>
      <c r="H27" s="37">
        <v>0</v>
      </c>
    </row>
    <row r="28" spans="1:8" ht="24.75" customHeight="1">
      <c r="A28" s="37" t="s">
        <v>107</v>
      </c>
      <c r="B28" s="14" t="s">
        <v>108</v>
      </c>
      <c r="C28" s="12" t="s">
        <v>111</v>
      </c>
      <c r="D28" s="12" t="s">
        <v>119</v>
      </c>
      <c r="E28" s="12" t="s">
        <v>120</v>
      </c>
      <c r="F28" s="37">
        <f t="shared" si="0"/>
        <v>58509.92</v>
      </c>
      <c r="G28" s="37">
        <v>58509.92</v>
      </c>
      <c r="H28" s="37">
        <v>0</v>
      </c>
    </row>
    <row r="29" spans="1:8" ht="24.75" customHeight="1">
      <c r="A29" s="37" t="s">
        <v>110</v>
      </c>
      <c r="B29" s="14" t="s">
        <v>111</v>
      </c>
      <c r="C29" s="12" t="s">
        <v>93</v>
      </c>
      <c r="D29" s="12" t="s">
        <v>119</v>
      </c>
      <c r="E29" s="12" t="s">
        <v>112</v>
      </c>
      <c r="F29" s="37">
        <f t="shared" si="0"/>
        <v>168511.92</v>
      </c>
      <c r="G29" s="37">
        <v>168511.92</v>
      </c>
      <c r="H29" s="37">
        <v>0</v>
      </c>
    </row>
    <row r="30" spans="1:8" ht="24.75" customHeight="1">
      <c r="A30" s="37" t="s">
        <v>56</v>
      </c>
      <c r="B30" s="14" t="s">
        <v>56</v>
      </c>
      <c r="C30" s="12" t="s">
        <v>56</v>
      </c>
      <c r="D30" s="12" t="s">
        <v>121</v>
      </c>
      <c r="E30" s="12" t="s">
        <v>122</v>
      </c>
      <c r="F30" s="37">
        <f t="shared" si="0"/>
        <v>2139862.81</v>
      </c>
      <c r="G30" s="37">
        <v>1745362.81</v>
      </c>
      <c r="H30" s="37">
        <v>394500</v>
      </c>
    </row>
    <row r="31" spans="1:8" ht="24.75" customHeight="1">
      <c r="A31" s="37" t="s">
        <v>92</v>
      </c>
      <c r="B31" s="14" t="s">
        <v>93</v>
      </c>
      <c r="C31" s="12" t="s">
        <v>93</v>
      </c>
      <c r="D31" s="12" t="s">
        <v>123</v>
      </c>
      <c r="E31" s="12" t="s">
        <v>94</v>
      </c>
      <c r="F31" s="37">
        <f t="shared" si="0"/>
        <v>947906.62</v>
      </c>
      <c r="G31" s="37">
        <v>947906.62</v>
      </c>
      <c r="H31" s="37">
        <v>0</v>
      </c>
    </row>
    <row r="32" spans="1:8" ht="24.75" customHeight="1">
      <c r="A32" s="37" t="s">
        <v>92</v>
      </c>
      <c r="B32" s="14" t="s">
        <v>93</v>
      </c>
      <c r="C32" s="12" t="s">
        <v>98</v>
      </c>
      <c r="D32" s="12" t="s">
        <v>123</v>
      </c>
      <c r="E32" s="12" t="s">
        <v>124</v>
      </c>
      <c r="F32" s="37">
        <f t="shared" si="0"/>
        <v>823600</v>
      </c>
      <c r="G32" s="37">
        <v>429100</v>
      </c>
      <c r="H32" s="37">
        <v>394500</v>
      </c>
    </row>
    <row r="33" spans="1:8" ht="24.75" customHeight="1">
      <c r="A33" s="37" t="s">
        <v>92</v>
      </c>
      <c r="B33" s="14" t="s">
        <v>98</v>
      </c>
      <c r="C33" s="12" t="s">
        <v>98</v>
      </c>
      <c r="D33" s="12" t="s">
        <v>123</v>
      </c>
      <c r="E33" s="12" t="s">
        <v>100</v>
      </c>
      <c r="F33" s="37">
        <f t="shared" si="0"/>
        <v>120372.96</v>
      </c>
      <c r="G33" s="37">
        <v>120372.96</v>
      </c>
      <c r="H33" s="37">
        <v>0</v>
      </c>
    </row>
    <row r="34" spans="1:8" ht="24.75" customHeight="1">
      <c r="A34" s="37" t="s">
        <v>92</v>
      </c>
      <c r="B34" s="14" t="s">
        <v>98</v>
      </c>
      <c r="C34" s="12" t="s">
        <v>101</v>
      </c>
      <c r="D34" s="12" t="s">
        <v>123</v>
      </c>
      <c r="E34" s="12" t="s">
        <v>102</v>
      </c>
      <c r="F34" s="37">
        <f t="shared" si="0"/>
        <v>60186.48</v>
      </c>
      <c r="G34" s="37">
        <v>60186.48</v>
      </c>
      <c r="H34" s="37">
        <v>0</v>
      </c>
    </row>
    <row r="35" spans="1:8" ht="24.75" customHeight="1">
      <c r="A35" s="37" t="s">
        <v>107</v>
      </c>
      <c r="B35" s="14" t="s">
        <v>108</v>
      </c>
      <c r="C35" s="12" t="s">
        <v>93</v>
      </c>
      <c r="D35" s="12" t="s">
        <v>123</v>
      </c>
      <c r="E35" s="12" t="s">
        <v>109</v>
      </c>
      <c r="F35" s="37">
        <f t="shared" si="0"/>
        <v>45892.19</v>
      </c>
      <c r="G35" s="37">
        <v>45892.19</v>
      </c>
      <c r="H35" s="37">
        <v>0</v>
      </c>
    </row>
    <row r="36" spans="1:8" ht="24.75" customHeight="1">
      <c r="A36" s="37" t="s">
        <v>110</v>
      </c>
      <c r="B36" s="14" t="s">
        <v>111</v>
      </c>
      <c r="C36" s="12" t="s">
        <v>93</v>
      </c>
      <c r="D36" s="12" t="s">
        <v>123</v>
      </c>
      <c r="E36" s="12" t="s">
        <v>112</v>
      </c>
      <c r="F36" s="37">
        <f t="shared" si="0"/>
        <v>141904.56</v>
      </c>
      <c r="G36" s="37">
        <v>141904.56</v>
      </c>
      <c r="H36" s="37">
        <v>0</v>
      </c>
    </row>
    <row r="37" spans="1:8" ht="24.75" customHeight="1">
      <c r="A37" s="37" t="s">
        <v>56</v>
      </c>
      <c r="B37" s="14" t="s">
        <v>56</v>
      </c>
      <c r="C37" s="12" t="s">
        <v>56</v>
      </c>
      <c r="D37" s="12" t="s">
        <v>125</v>
      </c>
      <c r="E37" s="12" t="s">
        <v>126</v>
      </c>
      <c r="F37" s="37">
        <f t="shared" si="0"/>
        <v>7630591.48</v>
      </c>
      <c r="G37" s="37">
        <v>6581691.48</v>
      </c>
      <c r="H37" s="37">
        <v>1048900</v>
      </c>
    </row>
    <row r="38" spans="1:8" ht="24.75" customHeight="1">
      <c r="A38" s="37" t="s">
        <v>92</v>
      </c>
      <c r="B38" s="14" t="s">
        <v>93</v>
      </c>
      <c r="C38" s="12" t="s">
        <v>93</v>
      </c>
      <c r="D38" s="12" t="s">
        <v>127</v>
      </c>
      <c r="E38" s="12" t="s">
        <v>94</v>
      </c>
      <c r="F38" s="37">
        <f aca="true" t="shared" si="1" ref="F38:F69">SUM(G38,H38)</f>
        <v>3881448.33</v>
      </c>
      <c r="G38" s="37">
        <v>3881448.33</v>
      </c>
      <c r="H38" s="37">
        <v>0</v>
      </c>
    </row>
    <row r="39" spans="1:8" ht="24.75" customHeight="1">
      <c r="A39" s="37" t="s">
        <v>92</v>
      </c>
      <c r="B39" s="14" t="s">
        <v>93</v>
      </c>
      <c r="C39" s="12" t="s">
        <v>128</v>
      </c>
      <c r="D39" s="12" t="s">
        <v>127</v>
      </c>
      <c r="E39" s="12" t="s">
        <v>129</v>
      </c>
      <c r="F39" s="37">
        <f t="shared" si="1"/>
        <v>2298500</v>
      </c>
      <c r="G39" s="37">
        <v>1249600</v>
      </c>
      <c r="H39" s="37">
        <v>1048900</v>
      </c>
    </row>
    <row r="40" spans="1:8" ht="24.75" customHeight="1">
      <c r="A40" s="37" t="s">
        <v>92</v>
      </c>
      <c r="B40" s="14" t="s">
        <v>98</v>
      </c>
      <c r="C40" s="12" t="s">
        <v>98</v>
      </c>
      <c r="D40" s="12" t="s">
        <v>127</v>
      </c>
      <c r="E40" s="12" t="s">
        <v>100</v>
      </c>
      <c r="F40" s="37">
        <f t="shared" si="1"/>
        <v>474587.52</v>
      </c>
      <c r="G40" s="37">
        <v>474587.52</v>
      </c>
      <c r="H40" s="37">
        <v>0</v>
      </c>
    </row>
    <row r="41" spans="1:8" ht="24.75" customHeight="1">
      <c r="A41" s="37" t="s">
        <v>92</v>
      </c>
      <c r="B41" s="14" t="s">
        <v>98</v>
      </c>
      <c r="C41" s="12" t="s">
        <v>101</v>
      </c>
      <c r="D41" s="12" t="s">
        <v>127</v>
      </c>
      <c r="E41" s="12" t="s">
        <v>102</v>
      </c>
      <c r="F41" s="37">
        <f t="shared" si="1"/>
        <v>237293.76</v>
      </c>
      <c r="G41" s="37">
        <v>237293.76</v>
      </c>
      <c r="H41" s="37">
        <v>0</v>
      </c>
    </row>
    <row r="42" spans="1:8" ht="24.75" customHeight="1">
      <c r="A42" s="37" t="s">
        <v>92</v>
      </c>
      <c r="B42" s="14" t="s">
        <v>98</v>
      </c>
      <c r="C42" s="12" t="s">
        <v>103</v>
      </c>
      <c r="D42" s="12" t="s">
        <v>127</v>
      </c>
      <c r="E42" s="12" t="s">
        <v>104</v>
      </c>
      <c r="F42" s="37">
        <f t="shared" si="1"/>
        <v>14000</v>
      </c>
      <c r="G42" s="37">
        <v>14000</v>
      </c>
      <c r="H42" s="37">
        <v>0</v>
      </c>
    </row>
    <row r="43" spans="1:8" ht="24.75" customHeight="1">
      <c r="A43" s="37" t="s">
        <v>107</v>
      </c>
      <c r="B43" s="14" t="s">
        <v>108</v>
      </c>
      <c r="C43" s="12" t="s">
        <v>93</v>
      </c>
      <c r="D43" s="12" t="s">
        <v>127</v>
      </c>
      <c r="E43" s="12" t="s">
        <v>109</v>
      </c>
      <c r="F43" s="37">
        <f t="shared" si="1"/>
        <v>180936.54</v>
      </c>
      <c r="G43" s="37">
        <v>180936.54</v>
      </c>
      <c r="H43" s="37">
        <v>0</v>
      </c>
    </row>
    <row r="44" spans="1:8" ht="24.75" customHeight="1">
      <c r="A44" s="37" t="s">
        <v>110</v>
      </c>
      <c r="B44" s="14" t="s">
        <v>111</v>
      </c>
      <c r="C44" s="12" t="s">
        <v>93</v>
      </c>
      <c r="D44" s="12" t="s">
        <v>127</v>
      </c>
      <c r="E44" s="12" t="s">
        <v>112</v>
      </c>
      <c r="F44" s="37">
        <f t="shared" si="1"/>
        <v>543825.33</v>
      </c>
      <c r="G44" s="37">
        <v>543825.33</v>
      </c>
      <c r="H44" s="37">
        <v>0</v>
      </c>
    </row>
    <row r="45" spans="1:8" ht="24.75" customHeight="1">
      <c r="A45" s="37" t="s">
        <v>56</v>
      </c>
      <c r="B45" s="14" t="s">
        <v>56</v>
      </c>
      <c r="C45" s="12" t="s">
        <v>56</v>
      </c>
      <c r="D45" s="12" t="s">
        <v>130</v>
      </c>
      <c r="E45" s="12" t="s">
        <v>131</v>
      </c>
      <c r="F45" s="37">
        <f t="shared" si="1"/>
        <v>5367328.46</v>
      </c>
      <c r="G45" s="37">
        <v>4870592.46</v>
      </c>
      <c r="H45" s="37">
        <v>496736</v>
      </c>
    </row>
    <row r="46" spans="1:8" ht="24.75" customHeight="1">
      <c r="A46" s="37" t="s">
        <v>92</v>
      </c>
      <c r="B46" s="14" t="s">
        <v>93</v>
      </c>
      <c r="C46" s="12" t="s">
        <v>93</v>
      </c>
      <c r="D46" s="12" t="s">
        <v>132</v>
      </c>
      <c r="E46" s="12" t="s">
        <v>94</v>
      </c>
      <c r="F46" s="37">
        <f t="shared" si="1"/>
        <v>3814009.03</v>
      </c>
      <c r="G46" s="37">
        <v>3814009.03</v>
      </c>
      <c r="H46" s="37">
        <v>0</v>
      </c>
    </row>
    <row r="47" spans="1:8" ht="24.75" customHeight="1">
      <c r="A47" s="37" t="s">
        <v>92</v>
      </c>
      <c r="B47" s="14" t="s">
        <v>93</v>
      </c>
      <c r="C47" s="12" t="s">
        <v>101</v>
      </c>
      <c r="D47" s="12" t="s">
        <v>132</v>
      </c>
      <c r="E47" s="12" t="s">
        <v>133</v>
      </c>
      <c r="F47" s="37">
        <f t="shared" si="1"/>
        <v>360736</v>
      </c>
      <c r="G47" s="37">
        <v>0</v>
      </c>
      <c r="H47" s="37">
        <v>360736</v>
      </c>
    </row>
    <row r="48" spans="1:8" ht="24.75" customHeight="1">
      <c r="A48" s="37" t="s">
        <v>92</v>
      </c>
      <c r="B48" s="14" t="s">
        <v>93</v>
      </c>
      <c r="C48" s="12" t="s">
        <v>103</v>
      </c>
      <c r="D48" s="12" t="s">
        <v>132</v>
      </c>
      <c r="E48" s="12" t="s">
        <v>134</v>
      </c>
      <c r="F48" s="37">
        <f t="shared" si="1"/>
        <v>136000</v>
      </c>
      <c r="G48" s="37">
        <v>0</v>
      </c>
      <c r="H48" s="37">
        <v>136000</v>
      </c>
    </row>
    <row r="49" spans="1:8" ht="24.75" customHeight="1">
      <c r="A49" s="37" t="s">
        <v>92</v>
      </c>
      <c r="B49" s="14" t="s">
        <v>98</v>
      </c>
      <c r="C49" s="12" t="s">
        <v>98</v>
      </c>
      <c r="D49" s="12" t="s">
        <v>132</v>
      </c>
      <c r="E49" s="12" t="s">
        <v>100</v>
      </c>
      <c r="F49" s="37">
        <f t="shared" si="1"/>
        <v>343523.68</v>
      </c>
      <c r="G49" s="37">
        <v>343523.68</v>
      </c>
      <c r="H49" s="37">
        <v>0</v>
      </c>
    </row>
    <row r="50" spans="1:8" ht="24.75" customHeight="1">
      <c r="A50" s="37" t="s">
        <v>92</v>
      </c>
      <c r="B50" s="14" t="s">
        <v>98</v>
      </c>
      <c r="C50" s="12" t="s">
        <v>101</v>
      </c>
      <c r="D50" s="12" t="s">
        <v>132</v>
      </c>
      <c r="E50" s="12" t="s">
        <v>102</v>
      </c>
      <c r="F50" s="37">
        <f t="shared" si="1"/>
        <v>171761.84</v>
      </c>
      <c r="G50" s="37">
        <v>171761.84</v>
      </c>
      <c r="H50" s="37">
        <v>0</v>
      </c>
    </row>
    <row r="51" spans="1:8" ht="24.75" customHeight="1">
      <c r="A51" s="37" t="s">
        <v>92</v>
      </c>
      <c r="B51" s="14" t="s">
        <v>98</v>
      </c>
      <c r="C51" s="12" t="s">
        <v>103</v>
      </c>
      <c r="D51" s="12" t="s">
        <v>132</v>
      </c>
      <c r="E51" s="12" t="s">
        <v>104</v>
      </c>
      <c r="F51" s="37">
        <f t="shared" si="1"/>
        <v>10800</v>
      </c>
      <c r="G51" s="37">
        <v>10800</v>
      </c>
      <c r="H51" s="37">
        <v>0</v>
      </c>
    </row>
    <row r="52" spans="1:8" ht="24.75" customHeight="1">
      <c r="A52" s="37" t="s">
        <v>107</v>
      </c>
      <c r="B52" s="14" t="s">
        <v>108</v>
      </c>
      <c r="C52" s="12" t="s">
        <v>93</v>
      </c>
      <c r="D52" s="12" t="s">
        <v>132</v>
      </c>
      <c r="E52" s="12" t="s">
        <v>109</v>
      </c>
      <c r="F52" s="37">
        <f t="shared" si="1"/>
        <v>130968.43</v>
      </c>
      <c r="G52" s="37">
        <v>130968.43</v>
      </c>
      <c r="H52" s="37">
        <v>0</v>
      </c>
    </row>
    <row r="53" spans="1:8" ht="24.75" customHeight="1">
      <c r="A53" s="37" t="s">
        <v>110</v>
      </c>
      <c r="B53" s="14" t="s">
        <v>111</v>
      </c>
      <c r="C53" s="12" t="s">
        <v>93</v>
      </c>
      <c r="D53" s="12" t="s">
        <v>132</v>
      </c>
      <c r="E53" s="12" t="s">
        <v>112</v>
      </c>
      <c r="F53" s="37">
        <f t="shared" si="1"/>
        <v>399529.48</v>
      </c>
      <c r="G53" s="37">
        <v>399529.48</v>
      </c>
      <c r="H53" s="37">
        <v>0</v>
      </c>
    </row>
    <row r="54" spans="1:8" ht="24.75" customHeight="1">
      <c r="A54" s="37" t="s">
        <v>56</v>
      </c>
      <c r="B54" s="14" t="s">
        <v>56</v>
      </c>
      <c r="C54" s="12" t="s">
        <v>56</v>
      </c>
      <c r="D54" s="12" t="s">
        <v>135</v>
      </c>
      <c r="E54" s="12" t="s">
        <v>136</v>
      </c>
      <c r="F54" s="37">
        <f t="shared" si="1"/>
        <v>1468117.9100000001</v>
      </c>
      <c r="G54" s="37">
        <v>1041217.91</v>
      </c>
      <c r="H54" s="37">
        <v>426900</v>
      </c>
    </row>
    <row r="55" spans="1:8" ht="24.75" customHeight="1">
      <c r="A55" s="37" t="s">
        <v>92</v>
      </c>
      <c r="B55" s="14" t="s">
        <v>93</v>
      </c>
      <c r="C55" s="12" t="s">
        <v>108</v>
      </c>
      <c r="D55" s="12" t="s">
        <v>137</v>
      </c>
      <c r="E55" s="12" t="s">
        <v>138</v>
      </c>
      <c r="F55" s="37">
        <f t="shared" si="1"/>
        <v>1210069.26</v>
      </c>
      <c r="G55" s="37">
        <v>783169.26</v>
      </c>
      <c r="H55" s="37">
        <v>426900</v>
      </c>
    </row>
    <row r="56" spans="1:8" ht="24.75" customHeight="1">
      <c r="A56" s="37" t="s">
        <v>92</v>
      </c>
      <c r="B56" s="14" t="s">
        <v>98</v>
      </c>
      <c r="C56" s="12" t="s">
        <v>98</v>
      </c>
      <c r="D56" s="12" t="s">
        <v>137</v>
      </c>
      <c r="E56" s="12" t="s">
        <v>100</v>
      </c>
      <c r="F56" s="37">
        <f t="shared" si="1"/>
        <v>85563.84</v>
      </c>
      <c r="G56" s="37">
        <v>85563.84</v>
      </c>
      <c r="H56" s="37">
        <v>0</v>
      </c>
    </row>
    <row r="57" spans="1:8" ht="24.75" customHeight="1">
      <c r="A57" s="37" t="s">
        <v>92</v>
      </c>
      <c r="B57" s="14" t="s">
        <v>98</v>
      </c>
      <c r="C57" s="12" t="s">
        <v>101</v>
      </c>
      <c r="D57" s="12" t="s">
        <v>137</v>
      </c>
      <c r="E57" s="12" t="s">
        <v>102</v>
      </c>
      <c r="F57" s="37">
        <f t="shared" si="1"/>
        <v>42781.92</v>
      </c>
      <c r="G57" s="37">
        <v>42781.92</v>
      </c>
      <c r="H57" s="37">
        <v>0</v>
      </c>
    </row>
    <row r="58" spans="1:8" ht="24.75" customHeight="1">
      <c r="A58" s="37" t="s">
        <v>107</v>
      </c>
      <c r="B58" s="14" t="s">
        <v>108</v>
      </c>
      <c r="C58" s="12" t="s">
        <v>111</v>
      </c>
      <c r="D58" s="12" t="s">
        <v>137</v>
      </c>
      <c r="E58" s="12" t="s">
        <v>120</v>
      </c>
      <c r="F58" s="37">
        <f t="shared" si="1"/>
        <v>32621.21</v>
      </c>
      <c r="G58" s="37">
        <v>32621.21</v>
      </c>
      <c r="H58" s="37">
        <v>0</v>
      </c>
    </row>
    <row r="59" spans="1:8" ht="24.75" customHeight="1">
      <c r="A59" s="37" t="s">
        <v>110</v>
      </c>
      <c r="B59" s="14" t="s">
        <v>111</v>
      </c>
      <c r="C59" s="12" t="s">
        <v>93</v>
      </c>
      <c r="D59" s="12" t="s">
        <v>137</v>
      </c>
      <c r="E59" s="12" t="s">
        <v>112</v>
      </c>
      <c r="F59" s="37">
        <f t="shared" si="1"/>
        <v>97081.68</v>
      </c>
      <c r="G59" s="37">
        <v>97081.68</v>
      </c>
      <c r="H59" s="37">
        <v>0</v>
      </c>
    </row>
    <row r="60" spans="1:8" ht="24.75" customHeight="1">
      <c r="A60" s="37" t="s">
        <v>56</v>
      </c>
      <c r="B60" s="14" t="s">
        <v>56</v>
      </c>
      <c r="C60" s="12" t="s">
        <v>56</v>
      </c>
      <c r="D60" s="12" t="s">
        <v>139</v>
      </c>
      <c r="E60" s="12" t="s">
        <v>140</v>
      </c>
      <c r="F60" s="37">
        <f t="shared" si="1"/>
        <v>3139300.31</v>
      </c>
      <c r="G60" s="37">
        <v>1070300.31</v>
      </c>
      <c r="H60" s="37">
        <v>2069000</v>
      </c>
    </row>
    <row r="61" spans="1:8" ht="24.75" customHeight="1">
      <c r="A61" s="37" t="s">
        <v>92</v>
      </c>
      <c r="B61" s="14" t="s">
        <v>93</v>
      </c>
      <c r="C61" s="12" t="s">
        <v>89</v>
      </c>
      <c r="D61" s="12" t="s">
        <v>141</v>
      </c>
      <c r="E61" s="12" t="s">
        <v>95</v>
      </c>
      <c r="F61" s="37">
        <f t="shared" si="1"/>
        <v>2850911.37</v>
      </c>
      <c r="G61" s="37">
        <v>781911.37</v>
      </c>
      <c r="H61" s="37">
        <v>2069000</v>
      </c>
    </row>
    <row r="62" spans="1:8" ht="24.75" customHeight="1">
      <c r="A62" s="37" t="s">
        <v>92</v>
      </c>
      <c r="B62" s="14" t="s">
        <v>98</v>
      </c>
      <c r="C62" s="12" t="s">
        <v>98</v>
      </c>
      <c r="D62" s="12" t="s">
        <v>141</v>
      </c>
      <c r="E62" s="12" t="s">
        <v>100</v>
      </c>
      <c r="F62" s="37">
        <f t="shared" si="1"/>
        <v>95562.24</v>
      </c>
      <c r="G62" s="37">
        <v>95562.24</v>
      </c>
      <c r="H62" s="37">
        <v>0</v>
      </c>
    </row>
    <row r="63" spans="1:8" ht="24.75" customHeight="1">
      <c r="A63" s="37" t="s">
        <v>92</v>
      </c>
      <c r="B63" s="14" t="s">
        <v>98</v>
      </c>
      <c r="C63" s="12" t="s">
        <v>101</v>
      </c>
      <c r="D63" s="12" t="s">
        <v>141</v>
      </c>
      <c r="E63" s="12" t="s">
        <v>102</v>
      </c>
      <c r="F63" s="37">
        <f t="shared" si="1"/>
        <v>47781.12</v>
      </c>
      <c r="G63" s="37">
        <v>47781.12</v>
      </c>
      <c r="H63" s="37">
        <v>0</v>
      </c>
    </row>
    <row r="64" spans="1:8" ht="24.75" customHeight="1">
      <c r="A64" s="37" t="s">
        <v>107</v>
      </c>
      <c r="B64" s="14" t="s">
        <v>108</v>
      </c>
      <c r="C64" s="12" t="s">
        <v>111</v>
      </c>
      <c r="D64" s="12" t="s">
        <v>141</v>
      </c>
      <c r="E64" s="12" t="s">
        <v>120</v>
      </c>
      <c r="F64" s="37">
        <f t="shared" si="1"/>
        <v>36433.09</v>
      </c>
      <c r="G64" s="37">
        <v>36433.09</v>
      </c>
      <c r="H64" s="37">
        <v>0</v>
      </c>
    </row>
    <row r="65" spans="1:8" ht="24.75" customHeight="1">
      <c r="A65" s="37" t="s">
        <v>110</v>
      </c>
      <c r="B65" s="14" t="s">
        <v>111</v>
      </c>
      <c r="C65" s="12" t="s">
        <v>93</v>
      </c>
      <c r="D65" s="12" t="s">
        <v>141</v>
      </c>
      <c r="E65" s="12" t="s">
        <v>112</v>
      </c>
      <c r="F65" s="37">
        <f t="shared" si="1"/>
        <v>108612.49</v>
      </c>
      <c r="G65" s="37">
        <v>108612.49</v>
      </c>
      <c r="H65" s="37">
        <v>0</v>
      </c>
    </row>
    <row r="66" spans="1:8" ht="24.75" customHeight="1">
      <c r="A66" s="37" t="s">
        <v>56</v>
      </c>
      <c r="B66" s="14" t="s">
        <v>56</v>
      </c>
      <c r="C66" s="12" t="s">
        <v>56</v>
      </c>
      <c r="D66" s="12" t="s">
        <v>142</v>
      </c>
      <c r="E66" s="12" t="s">
        <v>143</v>
      </c>
      <c r="F66" s="37">
        <f t="shared" si="1"/>
        <v>1724771.02</v>
      </c>
      <c r="G66" s="37">
        <v>1074771.02</v>
      </c>
      <c r="H66" s="37">
        <v>650000</v>
      </c>
    </row>
    <row r="67" spans="1:8" ht="24.75" customHeight="1">
      <c r="A67" s="37" t="s">
        <v>92</v>
      </c>
      <c r="B67" s="14" t="s">
        <v>93</v>
      </c>
      <c r="C67" s="12" t="s">
        <v>89</v>
      </c>
      <c r="D67" s="12" t="s">
        <v>144</v>
      </c>
      <c r="E67" s="12" t="s">
        <v>95</v>
      </c>
      <c r="F67" s="37">
        <f t="shared" si="1"/>
        <v>812145.73</v>
      </c>
      <c r="G67" s="37">
        <v>812145.73</v>
      </c>
      <c r="H67" s="37">
        <v>0</v>
      </c>
    </row>
    <row r="68" spans="1:8" ht="24.75" customHeight="1">
      <c r="A68" s="37" t="s">
        <v>92</v>
      </c>
      <c r="B68" s="14" t="s">
        <v>93</v>
      </c>
      <c r="C68" s="12" t="s">
        <v>96</v>
      </c>
      <c r="D68" s="12" t="s">
        <v>144</v>
      </c>
      <c r="E68" s="12" t="s">
        <v>97</v>
      </c>
      <c r="F68" s="37">
        <f t="shared" si="1"/>
        <v>650000</v>
      </c>
      <c r="G68" s="37">
        <v>0</v>
      </c>
      <c r="H68" s="37">
        <v>650000</v>
      </c>
    </row>
    <row r="69" spans="1:8" ht="24.75" customHeight="1">
      <c r="A69" s="37" t="s">
        <v>92</v>
      </c>
      <c r="B69" s="14" t="s">
        <v>98</v>
      </c>
      <c r="C69" s="12" t="s">
        <v>98</v>
      </c>
      <c r="D69" s="12" t="s">
        <v>144</v>
      </c>
      <c r="E69" s="12" t="s">
        <v>100</v>
      </c>
      <c r="F69" s="37">
        <f t="shared" si="1"/>
        <v>85931.36</v>
      </c>
      <c r="G69" s="37">
        <v>85931.36</v>
      </c>
      <c r="H69" s="37">
        <v>0</v>
      </c>
    </row>
    <row r="70" spans="1:8" ht="24.75" customHeight="1">
      <c r="A70" s="37" t="s">
        <v>92</v>
      </c>
      <c r="B70" s="14" t="s">
        <v>98</v>
      </c>
      <c r="C70" s="12" t="s">
        <v>101</v>
      </c>
      <c r="D70" s="12" t="s">
        <v>144</v>
      </c>
      <c r="E70" s="12" t="s">
        <v>102</v>
      </c>
      <c r="F70" s="37">
        <f aca="true" t="shared" si="2" ref="F70:F78">SUM(G70,H70)</f>
        <v>42965.68</v>
      </c>
      <c r="G70" s="37">
        <v>42965.68</v>
      </c>
      <c r="H70" s="37">
        <v>0</v>
      </c>
    </row>
    <row r="71" spans="1:8" ht="24.75" customHeight="1">
      <c r="A71" s="37" t="s">
        <v>107</v>
      </c>
      <c r="B71" s="14" t="s">
        <v>108</v>
      </c>
      <c r="C71" s="12" t="s">
        <v>111</v>
      </c>
      <c r="D71" s="12" t="s">
        <v>144</v>
      </c>
      <c r="E71" s="12" t="s">
        <v>120</v>
      </c>
      <c r="F71" s="37">
        <f t="shared" si="2"/>
        <v>32761.33</v>
      </c>
      <c r="G71" s="37">
        <v>32761.33</v>
      </c>
      <c r="H71" s="37">
        <v>0</v>
      </c>
    </row>
    <row r="72" spans="1:8" ht="24.75" customHeight="1">
      <c r="A72" s="37" t="s">
        <v>110</v>
      </c>
      <c r="B72" s="14" t="s">
        <v>111</v>
      </c>
      <c r="C72" s="12" t="s">
        <v>93</v>
      </c>
      <c r="D72" s="12" t="s">
        <v>144</v>
      </c>
      <c r="E72" s="12" t="s">
        <v>112</v>
      </c>
      <c r="F72" s="37">
        <f t="shared" si="2"/>
        <v>100966.92</v>
      </c>
      <c r="G72" s="37">
        <v>100966.92</v>
      </c>
      <c r="H72" s="37">
        <v>0</v>
      </c>
    </row>
    <row r="73" spans="1:8" ht="24.75" customHeight="1">
      <c r="A73" s="37" t="s">
        <v>56</v>
      </c>
      <c r="B73" s="14" t="s">
        <v>56</v>
      </c>
      <c r="C73" s="12" t="s">
        <v>56</v>
      </c>
      <c r="D73" s="12" t="s">
        <v>145</v>
      </c>
      <c r="E73" s="12" t="s">
        <v>146</v>
      </c>
      <c r="F73" s="37">
        <f t="shared" si="2"/>
        <v>759307.07</v>
      </c>
      <c r="G73" s="37">
        <v>704907.07</v>
      </c>
      <c r="H73" s="37">
        <v>54400</v>
      </c>
    </row>
    <row r="74" spans="1:8" ht="24.75" customHeight="1">
      <c r="A74" s="37" t="s">
        <v>92</v>
      </c>
      <c r="B74" s="14" t="s">
        <v>93</v>
      </c>
      <c r="C74" s="12" t="s">
        <v>147</v>
      </c>
      <c r="D74" s="12" t="s">
        <v>148</v>
      </c>
      <c r="E74" s="12" t="s">
        <v>149</v>
      </c>
      <c r="F74" s="37">
        <f t="shared" si="2"/>
        <v>587592.35</v>
      </c>
      <c r="G74" s="37">
        <v>533192.35</v>
      </c>
      <c r="H74" s="37">
        <v>54400</v>
      </c>
    </row>
    <row r="75" spans="1:8" ht="24.75" customHeight="1">
      <c r="A75" s="37" t="s">
        <v>92</v>
      </c>
      <c r="B75" s="14" t="s">
        <v>98</v>
      </c>
      <c r="C75" s="12" t="s">
        <v>98</v>
      </c>
      <c r="D75" s="12" t="s">
        <v>148</v>
      </c>
      <c r="E75" s="12" t="s">
        <v>100</v>
      </c>
      <c r="F75" s="37">
        <f t="shared" si="2"/>
        <v>55978.08</v>
      </c>
      <c r="G75" s="37">
        <v>55978.08</v>
      </c>
      <c r="H75" s="37">
        <v>0</v>
      </c>
    </row>
    <row r="76" spans="1:8" ht="24.75" customHeight="1">
      <c r="A76" s="37" t="s">
        <v>92</v>
      </c>
      <c r="B76" s="14" t="s">
        <v>98</v>
      </c>
      <c r="C76" s="12" t="s">
        <v>101</v>
      </c>
      <c r="D76" s="12" t="s">
        <v>148</v>
      </c>
      <c r="E76" s="12" t="s">
        <v>102</v>
      </c>
      <c r="F76" s="37">
        <f t="shared" si="2"/>
        <v>27989.04</v>
      </c>
      <c r="G76" s="37">
        <v>27989.04</v>
      </c>
      <c r="H76" s="37">
        <v>0</v>
      </c>
    </row>
    <row r="77" spans="1:8" ht="24.75" customHeight="1">
      <c r="A77" s="37" t="s">
        <v>107</v>
      </c>
      <c r="B77" s="14" t="s">
        <v>108</v>
      </c>
      <c r="C77" s="12" t="s">
        <v>111</v>
      </c>
      <c r="D77" s="12" t="s">
        <v>148</v>
      </c>
      <c r="E77" s="12" t="s">
        <v>120</v>
      </c>
      <c r="F77" s="37">
        <f t="shared" si="2"/>
        <v>21341.64</v>
      </c>
      <c r="G77" s="37">
        <v>21341.64</v>
      </c>
      <c r="H77" s="37">
        <v>0</v>
      </c>
    </row>
    <row r="78" spans="1:8" ht="24.75" customHeight="1">
      <c r="A78" s="37" t="s">
        <v>110</v>
      </c>
      <c r="B78" s="14" t="s">
        <v>111</v>
      </c>
      <c r="C78" s="12" t="s">
        <v>93</v>
      </c>
      <c r="D78" s="12" t="s">
        <v>148</v>
      </c>
      <c r="E78" s="12" t="s">
        <v>112</v>
      </c>
      <c r="F78" s="37">
        <f t="shared" si="2"/>
        <v>66405.96</v>
      </c>
      <c r="G78" s="37">
        <v>66405.96</v>
      </c>
      <c r="H78" s="37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38"/>
      <c r="B1" s="38"/>
      <c r="C1" s="38"/>
      <c r="D1" s="38"/>
      <c r="E1" s="38"/>
      <c r="F1" s="38"/>
      <c r="G1" s="38"/>
      <c r="H1" s="39" t="s">
        <v>155</v>
      </c>
    </row>
    <row r="2" spans="1:8" ht="20.25" customHeight="1">
      <c r="A2" s="189" t="s">
        <v>156</v>
      </c>
      <c r="B2" s="189"/>
      <c r="C2" s="189"/>
      <c r="D2" s="189"/>
      <c r="E2" s="189"/>
      <c r="F2" s="189"/>
      <c r="G2" s="189"/>
      <c r="H2" s="189"/>
    </row>
    <row r="3" spans="1:8" ht="20.25" customHeight="1">
      <c r="A3" s="40" t="s">
        <v>4</v>
      </c>
      <c r="B3" s="41"/>
      <c r="C3" s="42"/>
      <c r="D3" s="42"/>
      <c r="E3" s="42"/>
      <c r="F3" s="42"/>
      <c r="G3" s="42"/>
      <c r="H3" s="39" t="s">
        <v>5</v>
      </c>
    </row>
    <row r="4" spans="1:8" ht="20.25" customHeight="1">
      <c r="A4" s="190" t="s">
        <v>157</v>
      </c>
      <c r="B4" s="191"/>
      <c r="C4" s="190" t="s">
        <v>158</v>
      </c>
      <c r="D4" s="192"/>
      <c r="E4" s="192"/>
      <c r="F4" s="192"/>
      <c r="G4" s="192"/>
      <c r="H4" s="191"/>
    </row>
    <row r="5" spans="1:8" ht="20.25" customHeight="1">
      <c r="A5" s="43" t="s">
        <v>159</v>
      </c>
      <c r="B5" s="44" t="s">
        <v>160</v>
      </c>
      <c r="C5" s="43" t="s">
        <v>159</v>
      </c>
      <c r="D5" s="43" t="s">
        <v>66</v>
      </c>
      <c r="E5" s="44" t="s">
        <v>161</v>
      </c>
      <c r="F5" s="45" t="s">
        <v>162</v>
      </c>
      <c r="G5" s="43" t="s">
        <v>163</v>
      </c>
      <c r="H5" s="45" t="s">
        <v>164</v>
      </c>
    </row>
    <row r="6" spans="1:8" ht="20.25" customHeight="1">
      <c r="A6" s="46" t="s">
        <v>165</v>
      </c>
      <c r="B6" s="47">
        <f>SUM(B7,B8,B9)</f>
        <v>62743766.81</v>
      </c>
      <c r="C6" s="48" t="s">
        <v>166</v>
      </c>
      <c r="D6" s="47">
        <f>SUM(D7:D35)</f>
        <v>62743766.81</v>
      </c>
      <c r="E6" s="47">
        <f>SUM(E7:E36)</f>
        <v>62743766.81</v>
      </c>
      <c r="F6" s="47">
        <f>SUM(F7:F36)</f>
        <v>0</v>
      </c>
      <c r="G6" s="47">
        <f>SUM(G7:G36)</f>
        <v>0</v>
      </c>
      <c r="H6" s="47">
        <f>SUM(H7:H36)</f>
        <v>0</v>
      </c>
    </row>
    <row r="7" spans="1:8" ht="20.25" customHeight="1">
      <c r="A7" s="46" t="s">
        <v>167</v>
      </c>
      <c r="B7" s="47">
        <v>62743766.81</v>
      </c>
      <c r="C7" s="48" t="s">
        <v>168</v>
      </c>
      <c r="D7" s="49">
        <f aca="true" t="shared" si="0" ref="D7:D36">SUM(E7:H7)</f>
        <v>60000</v>
      </c>
      <c r="E7" s="47">
        <v>60000</v>
      </c>
      <c r="F7" s="50">
        <v>0</v>
      </c>
      <c r="G7" s="47">
        <v>0</v>
      </c>
      <c r="H7" s="51">
        <v>0</v>
      </c>
    </row>
    <row r="8" spans="1:8" ht="20.25" customHeight="1">
      <c r="A8" s="46" t="s">
        <v>169</v>
      </c>
      <c r="B8" s="47">
        <v>0</v>
      </c>
      <c r="C8" s="48" t="s">
        <v>170</v>
      </c>
      <c r="D8" s="49">
        <f t="shared" si="0"/>
        <v>0</v>
      </c>
      <c r="E8" s="47">
        <v>0</v>
      </c>
      <c r="F8" s="50">
        <v>0</v>
      </c>
      <c r="G8" s="47">
        <v>0</v>
      </c>
      <c r="H8" s="51">
        <v>0</v>
      </c>
    </row>
    <row r="9" spans="1:8" ht="20.25" customHeight="1">
      <c r="A9" s="46" t="s">
        <v>171</v>
      </c>
      <c r="B9" s="52">
        <v>0</v>
      </c>
      <c r="C9" s="48" t="s">
        <v>172</v>
      </c>
      <c r="D9" s="49">
        <f t="shared" si="0"/>
        <v>0</v>
      </c>
      <c r="E9" s="47">
        <v>0</v>
      </c>
      <c r="F9" s="50">
        <v>0</v>
      </c>
      <c r="G9" s="47">
        <v>0</v>
      </c>
      <c r="H9" s="51">
        <v>0</v>
      </c>
    </row>
    <row r="10" spans="1:8" ht="20.25" customHeight="1">
      <c r="A10" s="46" t="s">
        <v>173</v>
      </c>
      <c r="B10" s="53">
        <f>SUM(B11,B12,B13)</f>
        <v>0</v>
      </c>
      <c r="C10" s="48" t="s">
        <v>174</v>
      </c>
      <c r="D10" s="49">
        <f t="shared" si="0"/>
        <v>0</v>
      </c>
      <c r="E10" s="47">
        <v>0</v>
      </c>
      <c r="F10" s="50">
        <v>0</v>
      </c>
      <c r="G10" s="47">
        <v>0</v>
      </c>
      <c r="H10" s="51">
        <v>0</v>
      </c>
    </row>
    <row r="11" spans="1:8" ht="20.25" customHeight="1">
      <c r="A11" s="46" t="s">
        <v>167</v>
      </c>
      <c r="B11" s="47">
        <v>0</v>
      </c>
      <c r="C11" s="48" t="s">
        <v>175</v>
      </c>
      <c r="D11" s="49">
        <f t="shared" si="0"/>
        <v>0</v>
      </c>
      <c r="E11" s="47">
        <v>0</v>
      </c>
      <c r="F11" s="50">
        <v>0</v>
      </c>
      <c r="G11" s="47">
        <v>0</v>
      </c>
      <c r="H11" s="51">
        <v>0</v>
      </c>
    </row>
    <row r="12" spans="1:8" ht="20.25" customHeight="1">
      <c r="A12" s="46" t="s">
        <v>169</v>
      </c>
      <c r="B12" s="47">
        <v>0</v>
      </c>
      <c r="C12" s="48" t="s">
        <v>176</v>
      </c>
      <c r="D12" s="49">
        <f t="shared" si="0"/>
        <v>0</v>
      </c>
      <c r="E12" s="47">
        <v>0</v>
      </c>
      <c r="F12" s="50">
        <v>0</v>
      </c>
      <c r="G12" s="47">
        <v>0</v>
      </c>
      <c r="H12" s="51">
        <v>0</v>
      </c>
    </row>
    <row r="13" spans="1:8" ht="20.25" customHeight="1">
      <c r="A13" s="46" t="s">
        <v>171</v>
      </c>
      <c r="B13" s="52">
        <v>0</v>
      </c>
      <c r="C13" s="48" t="s">
        <v>177</v>
      </c>
      <c r="D13" s="49">
        <f t="shared" si="0"/>
        <v>0</v>
      </c>
      <c r="E13" s="47">
        <v>0</v>
      </c>
      <c r="F13" s="50">
        <v>0</v>
      </c>
      <c r="G13" s="47">
        <v>0</v>
      </c>
      <c r="H13" s="51">
        <v>0</v>
      </c>
    </row>
    <row r="14" spans="1:8" ht="20.25" customHeight="1">
      <c r="A14" s="46"/>
      <c r="B14" s="54"/>
      <c r="C14" s="48" t="s">
        <v>178</v>
      </c>
      <c r="D14" s="49">
        <f t="shared" si="0"/>
        <v>53350732.09</v>
      </c>
      <c r="E14" s="47">
        <v>53350732.09</v>
      </c>
      <c r="F14" s="50">
        <v>0</v>
      </c>
      <c r="G14" s="47">
        <v>0</v>
      </c>
      <c r="H14" s="51">
        <v>0</v>
      </c>
    </row>
    <row r="15" spans="1:8" ht="20.25" customHeight="1">
      <c r="A15" s="55"/>
      <c r="B15" s="54"/>
      <c r="C15" s="56" t="s">
        <v>179</v>
      </c>
      <c r="D15" s="49">
        <f t="shared" si="0"/>
        <v>0</v>
      </c>
      <c r="E15" s="47">
        <v>0</v>
      </c>
      <c r="F15" s="50">
        <v>0</v>
      </c>
      <c r="G15" s="47">
        <v>0</v>
      </c>
      <c r="H15" s="51">
        <v>0</v>
      </c>
    </row>
    <row r="16" spans="1:8" ht="20.25" customHeight="1">
      <c r="A16" s="55"/>
      <c r="B16" s="52"/>
      <c r="C16" s="56" t="s">
        <v>180</v>
      </c>
      <c r="D16" s="49">
        <f t="shared" si="0"/>
        <v>808092.46</v>
      </c>
      <c r="E16" s="47">
        <v>808092.46</v>
      </c>
      <c r="F16" s="50">
        <v>0</v>
      </c>
      <c r="G16" s="47">
        <v>0</v>
      </c>
      <c r="H16" s="51">
        <v>0</v>
      </c>
    </row>
    <row r="17" spans="1:8" ht="20.25" customHeight="1">
      <c r="A17" s="55"/>
      <c r="B17" s="52"/>
      <c r="C17" s="56" t="s">
        <v>181</v>
      </c>
      <c r="D17" s="49">
        <f t="shared" si="0"/>
        <v>0</v>
      </c>
      <c r="E17" s="47">
        <v>0</v>
      </c>
      <c r="F17" s="50">
        <v>0</v>
      </c>
      <c r="G17" s="47">
        <v>0</v>
      </c>
      <c r="H17" s="51">
        <v>0</v>
      </c>
    </row>
    <row r="18" spans="1:8" ht="20.25" customHeight="1">
      <c r="A18" s="55"/>
      <c r="B18" s="52"/>
      <c r="C18" s="56" t="s">
        <v>182</v>
      </c>
      <c r="D18" s="49">
        <f t="shared" si="0"/>
        <v>0</v>
      </c>
      <c r="E18" s="47">
        <v>0</v>
      </c>
      <c r="F18" s="50">
        <v>0</v>
      </c>
      <c r="G18" s="47">
        <v>0</v>
      </c>
      <c r="H18" s="51">
        <v>0</v>
      </c>
    </row>
    <row r="19" spans="1:8" ht="20.25" customHeight="1">
      <c r="A19" s="55"/>
      <c r="B19" s="52"/>
      <c r="C19" s="56" t="s">
        <v>183</v>
      </c>
      <c r="D19" s="49">
        <f t="shared" si="0"/>
        <v>0</v>
      </c>
      <c r="E19" s="47">
        <v>0</v>
      </c>
      <c r="F19" s="50">
        <v>0</v>
      </c>
      <c r="G19" s="47">
        <v>0</v>
      </c>
      <c r="H19" s="51">
        <v>0</v>
      </c>
    </row>
    <row r="20" spans="1:8" ht="20.25" customHeight="1">
      <c r="A20" s="55"/>
      <c r="B20" s="52"/>
      <c r="C20" s="56" t="s">
        <v>184</v>
      </c>
      <c r="D20" s="49">
        <f t="shared" si="0"/>
        <v>0</v>
      </c>
      <c r="E20" s="47">
        <v>0</v>
      </c>
      <c r="F20" s="50">
        <v>0</v>
      </c>
      <c r="G20" s="47">
        <v>0</v>
      </c>
      <c r="H20" s="51">
        <v>0</v>
      </c>
    </row>
    <row r="21" spans="1:8" ht="20.25" customHeight="1">
      <c r="A21" s="55"/>
      <c r="B21" s="52"/>
      <c r="C21" s="56" t="s">
        <v>185</v>
      </c>
      <c r="D21" s="49">
        <f t="shared" si="0"/>
        <v>0</v>
      </c>
      <c r="E21" s="47">
        <v>0</v>
      </c>
      <c r="F21" s="50">
        <v>0</v>
      </c>
      <c r="G21" s="47">
        <v>0</v>
      </c>
      <c r="H21" s="51">
        <v>0</v>
      </c>
    </row>
    <row r="22" spans="1:8" ht="20.25" customHeight="1">
      <c r="A22" s="55"/>
      <c r="B22" s="52"/>
      <c r="C22" s="56" t="s">
        <v>186</v>
      </c>
      <c r="D22" s="49">
        <f t="shared" si="0"/>
        <v>0</v>
      </c>
      <c r="E22" s="47">
        <v>0</v>
      </c>
      <c r="F22" s="50">
        <v>0</v>
      </c>
      <c r="G22" s="47">
        <v>0</v>
      </c>
      <c r="H22" s="51">
        <v>0</v>
      </c>
    </row>
    <row r="23" spans="1:8" ht="20.25" customHeight="1">
      <c r="A23" s="55"/>
      <c r="B23" s="52"/>
      <c r="C23" s="56" t="s">
        <v>187</v>
      </c>
      <c r="D23" s="49">
        <f t="shared" si="0"/>
        <v>0</v>
      </c>
      <c r="E23" s="47">
        <v>0</v>
      </c>
      <c r="F23" s="50">
        <v>0</v>
      </c>
      <c r="G23" s="47">
        <v>0</v>
      </c>
      <c r="H23" s="51">
        <v>0</v>
      </c>
    </row>
    <row r="24" spans="1:8" ht="20.25" customHeight="1">
      <c r="A24" s="55"/>
      <c r="B24" s="52"/>
      <c r="C24" s="56" t="s">
        <v>188</v>
      </c>
      <c r="D24" s="49">
        <f t="shared" si="0"/>
        <v>0</v>
      </c>
      <c r="E24" s="47">
        <v>0</v>
      </c>
      <c r="F24" s="50">
        <v>0</v>
      </c>
      <c r="G24" s="47">
        <v>0</v>
      </c>
      <c r="H24" s="51">
        <v>0</v>
      </c>
    </row>
    <row r="25" spans="1:8" ht="20.25" customHeight="1">
      <c r="A25" s="55"/>
      <c r="B25" s="52"/>
      <c r="C25" s="56" t="s">
        <v>189</v>
      </c>
      <c r="D25" s="49">
        <f t="shared" si="0"/>
        <v>0</v>
      </c>
      <c r="E25" s="47">
        <v>0</v>
      </c>
      <c r="F25" s="50">
        <v>0</v>
      </c>
      <c r="G25" s="47">
        <v>0</v>
      </c>
      <c r="H25" s="51">
        <v>0</v>
      </c>
    </row>
    <row r="26" spans="1:8" ht="20.25" customHeight="1">
      <c r="A26" s="55"/>
      <c r="B26" s="52"/>
      <c r="C26" s="56" t="s">
        <v>190</v>
      </c>
      <c r="D26" s="49">
        <f t="shared" si="0"/>
        <v>2424942.26</v>
      </c>
      <c r="E26" s="47">
        <v>2424942.26</v>
      </c>
      <c r="F26" s="50">
        <v>0</v>
      </c>
      <c r="G26" s="47">
        <v>0</v>
      </c>
      <c r="H26" s="51">
        <v>0</v>
      </c>
    </row>
    <row r="27" spans="1:8" ht="20.25" customHeight="1">
      <c r="A27" s="55"/>
      <c r="B27" s="52"/>
      <c r="C27" s="56" t="s">
        <v>191</v>
      </c>
      <c r="D27" s="49">
        <f t="shared" si="0"/>
        <v>0</v>
      </c>
      <c r="E27" s="47">
        <v>0</v>
      </c>
      <c r="F27" s="50">
        <v>0</v>
      </c>
      <c r="G27" s="47">
        <v>0</v>
      </c>
      <c r="H27" s="51">
        <v>0</v>
      </c>
    </row>
    <row r="28" spans="1:8" ht="20.25" customHeight="1">
      <c r="A28" s="55"/>
      <c r="B28" s="52"/>
      <c r="C28" s="56" t="s">
        <v>192</v>
      </c>
      <c r="D28" s="49">
        <f t="shared" si="0"/>
        <v>0</v>
      </c>
      <c r="E28" s="47">
        <v>0</v>
      </c>
      <c r="F28" s="50">
        <v>0</v>
      </c>
      <c r="G28" s="47">
        <v>0</v>
      </c>
      <c r="H28" s="51">
        <v>0</v>
      </c>
    </row>
    <row r="29" spans="1:8" ht="20.25" customHeight="1">
      <c r="A29" s="55"/>
      <c r="B29" s="52"/>
      <c r="C29" s="56" t="s">
        <v>193</v>
      </c>
      <c r="D29" s="49">
        <f t="shared" si="0"/>
        <v>0</v>
      </c>
      <c r="E29" s="47">
        <v>0</v>
      </c>
      <c r="F29" s="50">
        <v>0</v>
      </c>
      <c r="G29" s="47">
        <v>0</v>
      </c>
      <c r="H29" s="51">
        <v>0</v>
      </c>
    </row>
    <row r="30" spans="1:8" ht="20.25" customHeight="1">
      <c r="A30" s="55"/>
      <c r="B30" s="52"/>
      <c r="C30" s="56" t="s">
        <v>194</v>
      </c>
      <c r="D30" s="49">
        <f t="shared" si="0"/>
        <v>0</v>
      </c>
      <c r="E30" s="47">
        <v>0</v>
      </c>
      <c r="F30" s="50">
        <v>0</v>
      </c>
      <c r="G30" s="47">
        <v>0</v>
      </c>
      <c r="H30" s="51">
        <v>0</v>
      </c>
    </row>
    <row r="31" spans="1:8" ht="20.25" customHeight="1">
      <c r="A31" s="55"/>
      <c r="B31" s="52"/>
      <c r="C31" s="56" t="s">
        <v>195</v>
      </c>
      <c r="D31" s="49">
        <f t="shared" si="0"/>
        <v>0</v>
      </c>
      <c r="E31" s="47">
        <v>0</v>
      </c>
      <c r="F31" s="50">
        <v>0</v>
      </c>
      <c r="G31" s="47">
        <v>0</v>
      </c>
      <c r="H31" s="51">
        <v>0</v>
      </c>
    </row>
    <row r="32" spans="1:8" ht="20.25" customHeight="1">
      <c r="A32" s="55"/>
      <c r="B32" s="52"/>
      <c r="C32" s="56" t="s">
        <v>196</v>
      </c>
      <c r="D32" s="49">
        <f t="shared" si="0"/>
        <v>6100000</v>
      </c>
      <c r="E32" s="47">
        <v>6100000</v>
      </c>
      <c r="F32" s="50">
        <v>0</v>
      </c>
      <c r="G32" s="47">
        <v>0</v>
      </c>
      <c r="H32" s="51">
        <v>0</v>
      </c>
    </row>
    <row r="33" spans="1:8" ht="20.25" customHeight="1">
      <c r="A33" s="55"/>
      <c r="B33" s="52"/>
      <c r="C33" s="56" t="s">
        <v>197</v>
      </c>
      <c r="D33" s="49">
        <f t="shared" si="0"/>
        <v>0</v>
      </c>
      <c r="E33" s="47">
        <v>0</v>
      </c>
      <c r="F33" s="50">
        <v>0</v>
      </c>
      <c r="G33" s="47">
        <v>0</v>
      </c>
      <c r="H33" s="51">
        <v>0</v>
      </c>
    </row>
    <row r="34" spans="1:8" ht="20.25" customHeight="1">
      <c r="A34" s="55"/>
      <c r="B34" s="52"/>
      <c r="C34" s="56" t="s">
        <v>198</v>
      </c>
      <c r="D34" s="49">
        <f t="shared" si="0"/>
        <v>0</v>
      </c>
      <c r="E34" s="47">
        <v>0</v>
      </c>
      <c r="F34" s="50">
        <v>0</v>
      </c>
      <c r="G34" s="47">
        <v>0</v>
      </c>
      <c r="H34" s="51">
        <v>0</v>
      </c>
    </row>
    <row r="35" spans="1:8" ht="20.25" customHeight="1">
      <c r="A35" s="55"/>
      <c r="B35" s="52"/>
      <c r="C35" s="56" t="s">
        <v>199</v>
      </c>
      <c r="D35" s="49">
        <f t="shared" si="0"/>
        <v>0</v>
      </c>
      <c r="E35" s="52">
        <v>0</v>
      </c>
      <c r="F35" s="57">
        <v>0</v>
      </c>
      <c r="G35" s="52">
        <v>0</v>
      </c>
      <c r="H35" s="58">
        <v>0</v>
      </c>
    </row>
    <row r="36" spans="1:8" ht="20.25" customHeight="1">
      <c r="A36" s="59"/>
      <c r="B36" s="60"/>
      <c r="C36" s="59" t="s">
        <v>200</v>
      </c>
      <c r="D36" s="49">
        <f t="shared" si="0"/>
        <v>0</v>
      </c>
      <c r="E36" s="61">
        <v>0</v>
      </c>
      <c r="F36" s="61">
        <v>0</v>
      </c>
      <c r="G36" s="61">
        <v>0</v>
      </c>
      <c r="H36" s="61">
        <v>0</v>
      </c>
    </row>
    <row r="37" spans="1:8" ht="20.25" customHeight="1">
      <c r="A37" s="55"/>
      <c r="B37" s="52"/>
      <c r="C37" s="55"/>
      <c r="D37" s="49">
        <f>SUM(E37:H37)</f>
        <v>0</v>
      </c>
      <c r="E37" s="62"/>
      <c r="F37" s="62"/>
      <c r="G37" s="62"/>
      <c r="H37" s="52"/>
    </row>
    <row r="38" spans="1:8" ht="20.25" customHeight="1">
      <c r="A38" s="55"/>
      <c r="B38" s="63"/>
      <c r="C38" s="55"/>
      <c r="D38" s="60"/>
      <c r="E38" s="64"/>
      <c r="F38" s="64"/>
      <c r="G38" s="64"/>
      <c r="H38" s="64"/>
    </row>
    <row r="39" spans="1:8" ht="20.25" customHeight="1">
      <c r="A39" s="65" t="s">
        <v>201</v>
      </c>
      <c r="B39" s="66">
        <f>SUM(B6,B10)</f>
        <v>62743766.81</v>
      </c>
      <c r="C39" s="65" t="s">
        <v>202</v>
      </c>
      <c r="D39" s="67">
        <f>SUM(E39:H39)</f>
        <v>62743766.81</v>
      </c>
      <c r="E39" s="68">
        <f>SUM(E7:E37)</f>
        <v>62743766.81</v>
      </c>
      <c r="F39" s="68">
        <f>SUM(F7:F37)</f>
        <v>0</v>
      </c>
      <c r="G39" s="68">
        <f>SUM(G7:G37)</f>
        <v>0</v>
      </c>
      <c r="H39" s="68">
        <f>SUM(H7:H37)</f>
        <v>0</v>
      </c>
    </row>
    <row r="40" spans="2:8" ht="20.25" customHeight="1">
      <c r="B40" s="69"/>
      <c r="C40" s="70"/>
      <c r="D40" s="70"/>
      <c r="E40" s="70"/>
      <c r="F40" s="70"/>
      <c r="G40" s="70"/>
      <c r="H40" s="71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4" t="s">
        <v>203</v>
      </c>
    </row>
    <row r="2" spans="1:35" s="1" customFormat="1" ht="19.5" customHeight="1">
      <c r="A2" s="201" t="s">
        <v>204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</row>
    <row r="3" spans="1:35" ht="19.5" customHeight="1">
      <c r="A3" s="75" t="s">
        <v>4</v>
      </c>
      <c r="B3" s="76"/>
      <c r="C3" s="76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4" t="s">
        <v>5</v>
      </c>
    </row>
    <row r="4" spans="1:35" ht="19.5" customHeight="1">
      <c r="A4" s="194" t="s">
        <v>8</v>
      </c>
      <c r="B4" s="195"/>
      <c r="C4" s="202"/>
      <c r="D4" s="203"/>
      <c r="E4" s="196" t="s">
        <v>59</v>
      </c>
      <c r="F4" s="204" t="s">
        <v>205</v>
      </c>
      <c r="G4" s="205"/>
      <c r="H4" s="205"/>
      <c r="I4" s="205"/>
      <c r="J4" s="205"/>
      <c r="K4" s="205"/>
      <c r="L4" s="205"/>
      <c r="M4" s="205"/>
      <c r="N4" s="205"/>
      <c r="O4" s="206"/>
      <c r="P4" s="204" t="s">
        <v>206</v>
      </c>
      <c r="Q4" s="205"/>
      <c r="R4" s="205"/>
      <c r="S4" s="205"/>
      <c r="T4" s="205"/>
      <c r="U4" s="205"/>
      <c r="V4" s="205"/>
      <c r="W4" s="205"/>
      <c r="X4" s="205"/>
      <c r="Y4" s="206"/>
      <c r="Z4" s="204" t="s">
        <v>207</v>
      </c>
      <c r="AA4" s="205"/>
      <c r="AB4" s="205"/>
      <c r="AC4" s="205"/>
      <c r="AD4" s="205"/>
      <c r="AE4" s="205"/>
      <c r="AF4" s="205"/>
      <c r="AG4" s="205"/>
      <c r="AH4" s="205"/>
      <c r="AI4" s="206"/>
    </row>
    <row r="5" spans="1:35" ht="21" customHeight="1">
      <c r="A5" s="194" t="s">
        <v>63</v>
      </c>
      <c r="B5" s="195"/>
      <c r="C5" s="193" t="s">
        <v>208</v>
      </c>
      <c r="D5" s="199" t="s">
        <v>209</v>
      </c>
      <c r="E5" s="197"/>
      <c r="F5" s="193" t="s">
        <v>66</v>
      </c>
      <c r="G5" s="193" t="s">
        <v>210</v>
      </c>
      <c r="H5" s="193"/>
      <c r="I5" s="193"/>
      <c r="J5" s="193" t="s">
        <v>211</v>
      </c>
      <c r="K5" s="193"/>
      <c r="L5" s="193"/>
      <c r="M5" s="193" t="s">
        <v>212</v>
      </c>
      <c r="N5" s="193"/>
      <c r="O5" s="193"/>
      <c r="P5" s="193" t="s">
        <v>66</v>
      </c>
      <c r="Q5" s="193" t="s">
        <v>210</v>
      </c>
      <c r="R5" s="193"/>
      <c r="S5" s="193"/>
      <c r="T5" s="193" t="s">
        <v>211</v>
      </c>
      <c r="U5" s="193"/>
      <c r="V5" s="193"/>
      <c r="W5" s="193" t="s">
        <v>212</v>
      </c>
      <c r="X5" s="193"/>
      <c r="Y5" s="193"/>
      <c r="Z5" s="193" t="s">
        <v>66</v>
      </c>
      <c r="AA5" s="193" t="s">
        <v>210</v>
      </c>
      <c r="AB5" s="193"/>
      <c r="AC5" s="193"/>
      <c r="AD5" s="193" t="s">
        <v>211</v>
      </c>
      <c r="AE5" s="193"/>
      <c r="AF5" s="193"/>
      <c r="AG5" s="193" t="s">
        <v>212</v>
      </c>
      <c r="AH5" s="193"/>
      <c r="AI5" s="193"/>
    </row>
    <row r="6" spans="1:35" ht="30.75" customHeight="1">
      <c r="A6" s="80" t="s">
        <v>74</v>
      </c>
      <c r="B6" s="81" t="s">
        <v>75</v>
      </c>
      <c r="C6" s="193"/>
      <c r="D6" s="200"/>
      <c r="E6" s="198"/>
      <c r="F6" s="193"/>
      <c r="G6" s="79" t="s">
        <v>213</v>
      </c>
      <c r="H6" s="79" t="s">
        <v>153</v>
      </c>
      <c r="I6" s="79" t="s">
        <v>154</v>
      </c>
      <c r="J6" s="79" t="s">
        <v>213</v>
      </c>
      <c r="K6" s="79" t="s">
        <v>153</v>
      </c>
      <c r="L6" s="79" t="s">
        <v>154</v>
      </c>
      <c r="M6" s="79" t="s">
        <v>213</v>
      </c>
      <c r="N6" s="79" t="s">
        <v>153</v>
      </c>
      <c r="O6" s="79" t="s">
        <v>154</v>
      </c>
      <c r="P6" s="193"/>
      <c r="Q6" s="79" t="s">
        <v>213</v>
      </c>
      <c r="R6" s="79" t="s">
        <v>153</v>
      </c>
      <c r="S6" s="79" t="s">
        <v>154</v>
      </c>
      <c r="T6" s="79" t="s">
        <v>213</v>
      </c>
      <c r="U6" s="79" t="s">
        <v>153</v>
      </c>
      <c r="V6" s="79" t="s">
        <v>154</v>
      </c>
      <c r="W6" s="79" t="s">
        <v>213</v>
      </c>
      <c r="X6" s="79" t="s">
        <v>153</v>
      </c>
      <c r="Y6" s="79" t="s">
        <v>154</v>
      </c>
      <c r="Z6" s="193"/>
      <c r="AA6" s="79" t="s">
        <v>213</v>
      </c>
      <c r="AB6" s="79" t="s">
        <v>153</v>
      </c>
      <c r="AC6" s="79" t="s">
        <v>154</v>
      </c>
      <c r="AD6" s="79" t="s">
        <v>213</v>
      </c>
      <c r="AE6" s="79" t="s">
        <v>153</v>
      </c>
      <c r="AF6" s="79" t="s">
        <v>154</v>
      </c>
      <c r="AG6" s="79" t="s">
        <v>213</v>
      </c>
      <c r="AH6" s="79" t="s">
        <v>153</v>
      </c>
      <c r="AI6" s="79" t="s">
        <v>154</v>
      </c>
    </row>
    <row r="7" spans="1:35" ht="19.5" customHeight="1">
      <c r="A7" s="82" t="s">
        <v>56</v>
      </c>
      <c r="B7" s="82" t="s">
        <v>56</v>
      </c>
      <c r="C7" s="82" t="s">
        <v>56</v>
      </c>
      <c r="D7" s="82" t="s">
        <v>66</v>
      </c>
      <c r="E7" s="83">
        <f aca="true" t="shared" si="0" ref="E7:E38">SUM(F7,P7,Z7)</f>
        <v>62743766.81</v>
      </c>
      <c r="F7" s="83">
        <f aca="true" t="shared" si="1" ref="F7:F38">SUM(G7,J7,M7)</f>
        <v>62743766.81</v>
      </c>
      <c r="G7" s="83">
        <f aca="true" t="shared" si="2" ref="G7:G38">SUM(H7,I7)</f>
        <v>62743766.81</v>
      </c>
      <c r="H7" s="83">
        <v>28893970.81</v>
      </c>
      <c r="I7" s="83">
        <v>33849796</v>
      </c>
      <c r="J7" s="83">
        <f aca="true" t="shared" si="3" ref="J7:J38">SUM(K7,L7)</f>
        <v>0</v>
      </c>
      <c r="K7" s="83">
        <v>0</v>
      </c>
      <c r="L7" s="83">
        <v>0</v>
      </c>
      <c r="M7" s="83">
        <f aca="true" t="shared" si="4" ref="M7:M38">SUM(N7,O7)</f>
        <v>0</v>
      </c>
      <c r="N7" s="83">
        <v>0</v>
      </c>
      <c r="O7" s="83">
        <v>0</v>
      </c>
      <c r="P7" s="83">
        <f aca="true" t="shared" si="5" ref="P7:P38">SUM(Q7,T7,W7)</f>
        <v>0</v>
      </c>
      <c r="Q7" s="83">
        <f aca="true" t="shared" si="6" ref="Q7:Q38">SUM(R7,S7)</f>
        <v>0</v>
      </c>
      <c r="R7" s="83">
        <v>0</v>
      </c>
      <c r="S7" s="83">
        <v>0</v>
      </c>
      <c r="T7" s="83">
        <f aca="true" t="shared" si="7" ref="T7:T38">SUM(U7,V7)</f>
        <v>0</v>
      </c>
      <c r="U7" s="83">
        <v>0</v>
      </c>
      <c r="V7" s="83">
        <v>0</v>
      </c>
      <c r="W7" s="83">
        <f aca="true" t="shared" si="8" ref="W7:W38">SUM(X7,Y7)</f>
        <v>0</v>
      </c>
      <c r="X7" s="83">
        <v>0</v>
      </c>
      <c r="Y7" s="83">
        <v>0</v>
      </c>
      <c r="Z7" s="83">
        <f aca="true" t="shared" si="9" ref="Z7:Z38">SUM(AA7,AD7,AG7)</f>
        <v>0</v>
      </c>
      <c r="AA7" s="83">
        <f aca="true" t="shared" si="10" ref="AA7:AA38">SUM(AB7,AC7)</f>
        <v>0</v>
      </c>
      <c r="AB7" s="83">
        <v>0</v>
      </c>
      <c r="AC7" s="83">
        <v>0</v>
      </c>
      <c r="AD7" s="83">
        <f aca="true" t="shared" si="11" ref="AD7:AD38">SUM(AE7,AF7)</f>
        <v>0</v>
      </c>
      <c r="AE7" s="83">
        <v>0</v>
      </c>
      <c r="AF7" s="83">
        <v>0</v>
      </c>
      <c r="AG7" s="83">
        <f aca="true" t="shared" si="12" ref="AG7:AG38">SUM(AH7,AI7)</f>
        <v>0</v>
      </c>
      <c r="AH7" s="83">
        <v>0</v>
      </c>
      <c r="AI7" s="83">
        <v>0</v>
      </c>
    </row>
    <row r="8" spans="1:35" ht="19.5" customHeight="1">
      <c r="A8" s="82" t="s">
        <v>56</v>
      </c>
      <c r="B8" s="82" t="s">
        <v>56</v>
      </c>
      <c r="C8" s="82" t="s">
        <v>56</v>
      </c>
      <c r="D8" s="82" t="s">
        <v>85</v>
      </c>
      <c r="E8" s="83">
        <f t="shared" si="0"/>
        <v>62743766.81</v>
      </c>
      <c r="F8" s="83">
        <f t="shared" si="1"/>
        <v>62743766.81</v>
      </c>
      <c r="G8" s="83">
        <f t="shared" si="2"/>
        <v>62743766.81</v>
      </c>
      <c r="H8" s="83">
        <v>28893970.81</v>
      </c>
      <c r="I8" s="83">
        <v>33849796</v>
      </c>
      <c r="J8" s="83">
        <f t="shared" si="3"/>
        <v>0</v>
      </c>
      <c r="K8" s="83">
        <v>0</v>
      </c>
      <c r="L8" s="83">
        <v>0</v>
      </c>
      <c r="M8" s="83">
        <f t="shared" si="4"/>
        <v>0</v>
      </c>
      <c r="N8" s="83">
        <v>0</v>
      </c>
      <c r="O8" s="83">
        <v>0</v>
      </c>
      <c r="P8" s="83">
        <f t="shared" si="5"/>
        <v>0</v>
      </c>
      <c r="Q8" s="83">
        <f t="shared" si="6"/>
        <v>0</v>
      </c>
      <c r="R8" s="83">
        <v>0</v>
      </c>
      <c r="S8" s="83">
        <v>0</v>
      </c>
      <c r="T8" s="83">
        <f t="shared" si="7"/>
        <v>0</v>
      </c>
      <c r="U8" s="83">
        <v>0</v>
      </c>
      <c r="V8" s="83">
        <v>0</v>
      </c>
      <c r="W8" s="83">
        <f t="shared" si="8"/>
        <v>0</v>
      </c>
      <c r="X8" s="83">
        <v>0</v>
      </c>
      <c r="Y8" s="83">
        <v>0</v>
      </c>
      <c r="Z8" s="83">
        <f t="shared" si="9"/>
        <v>0</v>
      </c>
      <c r="AA8" s="83">
        <f t="shared" si="10"/>
        <v>0</v>
      </c>
      <c r="AB8" s="83">
        <v>0</v>
      </c>
      <c r="AC8" s="83">
        <v>0</v>
      </c>
      <c r="AD8" s="83">
        <f t="shared" si="11"/>
        <v>0</v>
      </c>
      <c r="AE8" s="83">
        <v>0</v>
      </c>
      <c r="AF8" s="83">
        <v>0</v>
      </c>
      <c r="AG8" s="83">
        <f t="shared" si="12"/>
        <v>0</v>
      </c>
      <c r="AH8" s="83">
        <v>0</v>
      </c>
      <c r="AI8" s="83">
        <v>0</v>
      </c>
    </row>
    <row r="9" spans="1:35" ht="19.5" customHeight="1">
      <c r="A9" s="82" t="s">
        <v>56</v>
      </c>
      <c r="B9" s="82" t="s">
        <v>56</v>
      </c>
      <c r="C9" s="82" t="s">
        <v>86</v>
      </c>
      <c r="D9" s="82" t="s">
        <v>87</v>
      </c>
      <c r="E9" s="83">
        <f t="shared" si="0"/>
        <v>39680919.33</v>
      </c>
      <c r="F9" s="83">
        <f t="shared" si="1"/>
        <v>39680919.33</v>
      </c>
      <c r="G9" s="83">
        <f t="shared" si="2"/>
        <v>39680919.33</v>
      </c>
      <c r="H9" s="83">
        <v>9803659.33</v>
      </c>
      <c r="I9" s="83">
        <v>29877260</v>
      </c>
      <c r="J9" s="83">
        <f t="shared" si="3"/>
        <v>0</v>
      </c>
      <c r="K9" s="83">
        <v>0</v>
      </c>
      <c r="L9" s="83">
        <v>0</v>
      </c>
      <c r="M9" s="83">
        <f t="shared" si="4"/>
        <v>0</v>
      </c>
      <c r="N9" s="83">
        <v>0</v>
      </c>
      <c r="O9" s="83">
        <v>0</v>
      </c>
      <c r="P9" s="83">
        <f t="shared" si="5"/>
        <v>0</v>
      </c>
      <c r="Q9" s="83">
        <f t="shared" si="6"/>
        <v>0</v>
      </c>
      <c r="R9" s="83">
        <v>0</v>
      </c>
      <c r="S9" s="83">
        <v>0</v>
      </c>
      <c r="T9" s="83">
        <f t="shared" si="7"/>
        <v>0</v>
      </c>
      <c r="U9" s="83">
        <v>0</v>
      </c>
      <c r="V9" s="83">
        <v>0</v>
      </c>
      <c r="W9" s="83">
        <f t="shared" si="8"/>
        <v>0</v>
      </c>
      <c r="X9" s="83">
        <v>0</v>
      </c>
      <c r="Y9" s="83">
        <v>0</v>
      </c>
      <c r="Z9" s="83">
        <f t="shared" si="9"/>
        <v>0</v>
      </c>
      <c r="AA9" s="83">
        <f t="shared" si="10"/>
        <v>0</v>
      </c>
      <c r="AB9" s="83">
        <v>0</v>
      </c>
      <c r="AC9" s="83">
        <v>0</v>
      </c>
      <c r="AD9" s="83">
        <f t="shared" si="11"/>
        <v>0</v>
      </c>
      <c r="AE9" s="83">
        <v>0</v>
      </c>
      <c r="AF9" s="83">
        <v>0</v>
      </c>
      <c r="AG9" s="83">
        <f t="shared" si="12"/>
        <v>0</v>
      </c>
      <c r="AH9" s="83">
        <v>0</v>
      </c>
      <c r="AI9" s="83">
        <v>0</v>
      </c>
    </row>
    <row r="10" spans="1:35" ht="19.5" customHeight="1">
      <c r="A10" s="82" t="s">
        <v>214</v>
      </c>
      <c r="B10" s="82" t="s">
        <v>93</v>
      </c>
      <c r="C10" s="82" t="s">
        <v>90</v>
      </c>
      <c r="D10" s="82" t="s">
        <v>215</v>
      </c>
      <c r="E10" s="83">
        <f t="shared" si="0"/>
        <v>22572</v>
      </c>
      <c r="F10" s="83">
        <f t="shared" si="1"/>
        <v>22572</v>
      </c>
      <c r="G10" s="83">
        <f t="shared" si="2"/>
        <v>22572</v>
      </c>
      <c r="H10" s="83">
        <v>22572</v>
      </c>
      <c r="I10" s="83">
        <v>0</v>
      </c>
      <c r="J10" s="83">
        <f t="shared" si="3"/>
        <v>0</v>
      </c>
      <c r="K10" s="83">
        <v>0</v>
      </c>
      <c r="L10" s="83">
        <v>0</v>
      </c>
      <c r="M10" s="83">
        <f t="shared" si="4"/>
        <v>0</v>
      </c>
      <c r="N10" s="83">
        <v>0</v>
      </c>
      <c r="O10" s="83">
        <v>0</v>
      </c>
      <c r="P10" s="83">
        <f t="shared" si="5"/>
        <v>0</v>
      </c>
      <c r="Q10" s="83">
        <f t="shared" si="6"/>
        <v>0</v>
      </c>
      <c r="R10" s="83">
        <v>0</v>
      </c>
      <c r="S10" s="83">
        <v>0</v>
      </c>
      <c r="T10" s="83">
        <f t="shared" si="7"/>
        <v>0</v>
      </c>
      <c r="U10" s="83">
        <v>0</v>
      </c>
      <c r="V10" s="83">
        <v>0</v>
      </c>
      <c r="W10" s="83">
        <f t="shared" si="8"/>
        <v>0</v>
      </c>
      <c r="X10" s="83">
        <v>0</v>
      </c>
      <c r="Y10" s="83">
        <v>0</v>
      </c>
      <c r="Z10" s="83">
        <f t="shared" si="9"/>
        <v>0</v>
      </c>
      <c r="AA10" s="83">
        <f t="shared" si="10"/>
        <v>0</v>
      </c>
      <c r="AB10" s="83">
        <v>0</v>
      </c>
      <c r="AC10" s="83">
        <v>0</v>
      </c>
      <c r="AD10" s="83">
        <f t="shared" si="11"/>
        <v>0</v>
      </c>
      <c r="AE10" s="83">
        <v>0</v>
      </c>
      <c r="AF10" s="83">
        <v>0</v>
      </c>
      <c r="AG10" s="83">
        <f t="shared" si="12"/>
        <v>0</v>
      </c>
      <c r="AH10" s="83">
        <v>0</v>
      </c>
      <c r="AI10" s="83">
        <v>0</v>
      </c>
    </row>
    <row r="11" spans="1:35" ht="19.5" customHeight="1">
      <c r="A11" s="82" t="s">
        <v>216</v>
      </c>
      <c r="B11" s="82" t="s">
        <v>93</v>
      </c>
      <c r="C11" s="82" t="s">
        <v>90</v>
      </c>
      <c r="D11" s="82" t="s">
        <v>217</v>
      </c>
      <c r="E11" s="83">
        <f t="shared" si="0"/>
        <v>4403739</v>
      </c>
      <c r="F11" s="83">
        <f t="shared" si="1"/>
        <v>4403739</v>
      </c>
      <c r="G11" s="83">
        <f t="shared" si="2"/>
        <v>4403739</v>
      </c>
      <c r="H11" s="83">
        <v>4403739</v>
      </c>
      <c r="I11" s="83">
        <v>0</v>
      </c>
      <c r="J11" s="83">
        <f t="shared" si="3"/>
        <v>0</v>
      </c>
      <c r="K11" s="83">
        <v>0</v>
      </c>
      <c r="L11" s="83">
        <v>0</v>
      </c>
      <c r="M11" s="83">
        <f t="shared" si="4"/>
        <v>0</v>
      </c>
      <c r="N11" s="83">
        <v>0</v>
      </c>
      <c r="O11" s="83">
        <v>0</v>
      </c>
      <c r="P11" s="83">
        <f t="shared" si="5"/>
        <v>0</v>
      </c>
      <c r="Q11" s="83">
        <f t="shared" si="6"/>
        <v>0</v>
      </c>
      <c r="R11" s="83">
        <v>0</v>
      </c>
      <c r="S11" s="83">
        <v>0</v>
      </c>
      <c r="T11" s="83">
        <f t="shared" si="7"/>
        <v>0</v>
      </c>
      <c r="U11" s="83">
        <v>0</v>
      </c>
      <c r="V11" s="83">
        <v>0</v>
      </c>
      <c r="W11" s="83">
        <f t="shared" si="8"/>
        <v>0</v>
      </c>
      <c r="X11" s="83">
        <v>0</v>
      </c>
      <c r="Y11" s="83">
        <v>0</v>
      </c>
      <c r="Z11" s="83">
        <f t="shared" si="9"/>
        <v>0</v>
      </c>
      <c r="AA11" s="83">
        <f t="shared" si="10"/>
        <v>0</v>
      </c>
      <c r="AB11" s="83">
        <v>0</v>
      </c>
      <c r="AC11" s="83">
        <v>0</v>
      </c>
      <c r="AD11" s="83">
        <f t="shared" si="11"/>
        <v>0</v>
      </c>
      <c r="AE11" s="83">
        <v>0</v>
      </c>
      <c r="AF11" s="83">
        <v>0</v>
      </c>
      <c r="AG11" s="83">
        <f t="shared" si="12"/>
        <v>0</v>
      </c>
      <c r="AH11" s="83">
        <v>0</v>
      </c>
      <c r="AI11" s="83">
        <v>0</v>
      </c>
    </row>
    <row r="12" spans="1:35" ht="19.5" customHeight="1">
      <c r="A12" s="82" t="s">
        <v>218</v>
      </c>
      <c r="B12" s="82" t="s">
        <v>93</v>
      </c>
      <c r="C12" s="82" t="s">
        <v>90</v>
      </c>
      <c r="D12" s="82" t="s">
        <v>219</v>
      </c>
      <c r="E12" s="83">
        <f t="shared" si="0"/>
        <v>4374777.8</v>
      </c>
      <c r="F12" s="83">
        <f t="shared" si="1"/>
        <v>4374777.8</v>
      </c>
      <c r="G12" s="83">
        <f t="shared" si="2"/>
        <v>4374777.8</v>
      </c>
      <c r="H12" s="83">
        <v>2358077.8</v>
      </c>
      <c r="I12" s="83">
        <v>2016700</v>
      </c>
      <c r="J12" s="83">
        <f t="shared" si="3"/>
        <v>0</v>
      </c>
      <c r="K12" s="83">
        <v>0</v>
      </c>
      <c r="L12" s="83">
        <v>0</v>
      </c>
      <c r="M12" s="83">
        <f t="shared" si="4"/>
        <v>0</v>
      </c>
      <c r="N12" s="83">
        <v>0</v>
      </c>
      <c r="O12" s="83">
        <v>0</v>
      </c>
      <c r="P12" s="83">
        <f t="shared" si="5"/>
        <v>0</v>
      </c>
      <c r="Q12" s="83">
        <f t="shared" si="6"/>
        <v>0</v>
      </c>
      <c r="R12" s="83">
        <v>0</v>
      </c>
      <c r="S12" s="83">
        <v>0</v>
      </c>
      <c r="T12" s="83">
        <f t="shared" si="7"/>
        <v>0</v>
      </c>
      <c r="U12" s="83">
        <v>0</v>
      </c>
      <c r="V12" s="83">
        <v>0</v>
      </c>
      <c r="W12" s="83">
        <f t="shared" si="8"/>
        <v>0</v>
      </c>
      <c r="X12" s="83">
        <v>0</v>
      </c>
      <c r="Y12" s="83">
        <v>0</v>
      </c>
      <c r="Z12" s="83">
        <f t="shared" si="9"/>
        <v>0</v>
      </c>
      <c r="AA12" s="83">
        <f t="shared" si="10"/>
        <v>0</v>
      </c>
      <c r="AB12" s="83">
        <v>0</v>
      </c>
      <c r="AC12" s="83">
        <v>0</v>
      </c>
      <c r="AD12" s="83">
        <f t="shared" si="11"/>
        <v>0</v>
      </c>
      <c r="AE12" s="83">
        <v>0</v>
      </c>
      <c r="AF12" s="83">
        <v>0</v>
      </c>
      <c r="AG12" s="83">
        <f t="shared" si="12"/>
        <v>0</v>
      </c>
      <c r="AH12" s="83">
        <v>0</v>
      </c>
      <c r="AI12" s="83">
        <v>0</v>
      </c>
    </row>
    <row r="13" spans="1:35" ht="19.5" customHeight="1">
      <c r="A13" s="82" t="s">
        <v>220</v>
      </c>
      <c r="B13" s="82" t="s">
        <v>111</v>
      </c>
      <c r="C13" s="82" t="s">
        <v>90</v>
      </c>
      <c r="D13" s="82" t="s">
        <v>221</v>
      </c>
      <c r="E13" s="83">
        <f t="shared" si="0"/>
        <v>5500000</v>
      </c>
      <c r="F13" s="83">
        <f t="shared" si="1"/>
        <v>5500000</v>
      </c>
      <c r="G13" s="83">
        <f t="shared" si="2"/>
        <v>5500000</v>
      </c>
      <c r="H13" s="83">
        <v>0</v>
      </c>
      <c r="I13" s="83">
        <v>5500000</v>
      </c>
      <c r="J13" s="83">
        <f t="shared" si="3"/>
        <v>0</v>
      </c>
      <c r="K13" s="83">
        <v>0</v>
      </c>
      <c r="L13" s="83">
        <v>0</v>
      </c>
      <c r="M13" s="83">
        <f t="shared" si="4"/>
        <v>0</v>
      </c>
      <c r="N13" s="83">
        <v>0</v>
      </c>
      <c r="O13" s="83">
        <v>0</v>
      </c>
      <c r="P13" s="83">
        <f t="shared" si="5"/>
        <v>0</v>
      </c>
      <c r="Q13" s="83">
        <f t="shared" si="6"/>
        <v>0</v>
      </c>
      <c r="R13" s="83">
        <v>0</v>
      </c>
      <c r="S13" s="83">
        <v>0</v>
      </c>
      <c r="T13" s="83">
        <f t="shared" si="7"/>
        <v>0</v>
      </c>
      <c r="U13" s="83">
        <v>0</v>
      </c>
      <c r="V13" s="83">
        <v>0</v>
      </c>
      <c r="W13" s="83">
        <f t="shared" si="8"/>
        <v>0</v>
      </c>
      <c r="X13" s="83">
        <v>0</v>
      </c>
      <c r="Y13" s="83">
        <v>0</v>
      </c>
      <c r="Z13" s="83">
        <f t="shared" si="9"/>
        <v>0</v>
      </c>
      <c r="AA13" s="83">
        <f t="shared" si="10"/>
        <v>0</v>
      </c>
      <c r="AB13" s="83">
        <v>0</v>
      </c>
      <c r="AC13" s="83">
        <v>0</v>
      </c>
      <c r="AD13" s="83">
        <f t="shared" si="11"/>
        <v>0</v>
      </c>
      <c r="AE13" s="83">
        <v>0</v>
      </c>
      <c r="AF13" s="83">
        <v>0</v>
      </c>
      <c r="AG13" s="83">
        <f t="shared" si="12"/>
        <v>0</v>
      </c>
      <c r="AH13" s="83">
        <v>0</v>
      </c>
      <c r="AI13" s="83">
        <v>0</v>
      </c>
    </row>
    <row r="14" spans="1:35" ht="19.5" customHeight="1">
      <c r="A14" s="82" t="s">
        <v>218</v>
      </c>
      <c r="B14" s="82" t="s">
        <v>111</v>
      </c>
      <c r="C14" s="82" t="s">
        <v>90</v>
      </c>
      <c r="D14" s="82" t="s">
        <v>222</v>
      </c>
      <c r="E14" s="83">
        <f t="shared" si="0"/>
        <v>4000</v>
      </c>
      <c r="F14" s="83">
        <f t="shared" si="1"/>
        <v>4000</v>
      </c>
      <c r="G14" s="83">
        <f t="shared" si="2"/>
        <v>4000</v>
      </c>
      <c r="H14" s="83">
        <v>4000</v>
      </c>
      <c r="I14" s="83">
        <v>0</v>
      </c>
      <c r="J14" s="83">
        <f t="shared" si="3"/>
        <v>0</v>
      </c>
      <c r="K14" s="83">
        <v>0</v>
      </c>
      <c r="L14" s="83">
        <v>0</v>
      </c>
      <c r="M14" s="83">
        <f t="shared" si="4"/>
        <v>0</v>
      </c>
      <c r="N14" s="83">
        <v>0</v>
      </c>
      <c r="O14" s="83">
        <v>0</v>
      </c>
      <c r="P14" s="83">
        <f t="shared" si="5"/>
        <v>0</v>
      </c>
      <c r="Q14" s="83">
        <f t="shared" si="6"/>
        <v>0</v>
      </c>
      <c r="R14" s="83">
        <v>0</v>
      </c>
      <c r="S14" s="83">
        <v>0</v>
      </c>
      <c r="T14" s="83">
        <f t="shared" si="7"/>
        <v>0</v>
      </c>
      <c r="U14" s="83">
        <v>0</v>
      </c>
      <c r="V14" s="83">
        <v>0</v>
      </c>
      <c r="W14" s="83">
        <f t="shared" si="8"/>
        <v>0</v>
      </c>
      <c r="X14" s="83">
        <v>0</v>
      </c>
      <c r="Y14" s="83">
        <v>0</v>
      </c>
      <c r="Z14" s="83">
        <f t="shared" si="9"/>
        <v>0</v>
      </c>
      <c r="AA14" s="83">
        <f t="shared" si="10"/>
        <v>0</v>
      </c>
      <c r="AB14" s="83">
        <v>0</v>
      </c>
      <c r="AC14" s="83">
        <v>0</v>
      </c>
      <c r="AD14" s="83">
        <f t="shared" si="11"/>
        <v>0</v>
      </c>
      <c r="AE14" s="83">
        <v>0</v>
      </c>
      <c r="AF14" s="83">
        <v>0</v>
      </c>
      <c r="AG14" s="83">
        <f t="shared" si="12"/>
        <v>0</v>
      </c>
      <c r="AH14" s="83">
        <v>0</v>
      </c>
      <c r="AI14" s="83">
        <v>0</v>
      </c>
    </row>
    <row r="15" spans="1:35" ht="19.5" customHeight="1">
      <c r="A15" s="82" t="s">
        <v>216</v>
      </c>
      <c r="B15" s="82" t="s">
        <v>111</v>
      </c>
      <c r="C15" s="82" t="s">
        <v>90</v>
      </c>
      <c r="D15" s="82" t="s">
        <v>223</v>
      </c>
      <c r="E15" s="83">
        <f t="shared" si="0"/>
        <v>1404706.61</v>
      </c>
      <c r="F15" s="83">
        <f t="shared" si="1"/>
        <v>1404706.61</v>
      </c>
      <c r="G15" s="83">
        <f t="shared" si="2"/>
        <v>1404706.61</v>
      </c>
      <c r="H15" s="83">
        <v>1404706.61</v>
      </c>
      <c r="I15" s="83">
        <v>0</v>
      </c>
      <c r="J15" s="83">
        <f t="shared" si="3"/>
        <v>0</v>
      </c>
      <c r="K15" s="83">
        <v>0</v>
      </c>
      <c r="L15" s="83">
        <v>0</v>
      </c>
      <c r="M15" s="83">
        <f t="shared" si="4"/>
        <v>0</v>
      </c>
      <c r="N15" s="83">
        <v>0</v>
      </c>
      <c r="O15" s="83">
        <v>0</v>
      </c>
      <c r="P15" s="83">
        <f t="shared" si="5"/>
        <v>0</v>
      </c>
      <c r="Q15" s="83">
        <f t="shared" si="6"/>
        <v>0</v>
      </c>
      <c r="R15" s="83">
        <v>0</v>
      </c>
      <c r="S15" s="83">
        <v>0</v>
      </c>
      <c r="T15" s="83">
        <f t="shared" si="7"/>
        <v>0</v>
      </c>
      <c r="U15" s="83">
        <v>0</v>
      </c>
      <c r="V15" s="83">
        <v>0</v>
      </c>
      <c r="W15" s="83">
        <f t="shared" si="8"/>
        <v>0</v>
      </c>
      <c r="X15" s="83">
        <v>0</v>
      </c>
      <c r="Y15" s="83">
        <v>0</v>
      </c>
      <c r="Z15" s="83">
        <f t="shared" si="9"/>
        <v>0</v>
      </c>
      <c r="AA15" s="83">
        <f t="shared" si="10"/>
        <v>0</v>
      </c>
      <c r="AB15" s="83">
        <v>0</v>
      </c>
      <c r="AC15" s="83">
        <v>0</v>
      </c>
      <c r="AD15" s="83">
        <f t="shared" si="11"/>
        <v>0</v>
      </c>
      <c r="AE15" s="83">
        <v>0</v>
      </c>
      <c r="AF15" s="83">
        <v>0</v>
      </c>
      <c r="AG15" s="83">
        <f t="shared" si="12"/>
        <v>0</v>
      </c>
      <c r="AH15" s="83">
        <v>0</v>
      </c>
      <c r="AI15" s="83">
        <v>0</v>
      </c>
    </row>
    <row r="16" spans="1:35" ht="19.5" customHeight="1">
      <c r="A16" s="82" t="s">
        <v>216</v>
      </c>
      <c r="B16" s="82" t="s">
        <v>115</v>
      </c>
      <c r="C16" s="82" t="s">
        <v>90</v>
      </c>
      <c r="D16" s="82" t="s">
        <v>112</v>
      </c>
      <c r="E16" s="83">
        <f t="shared" si="0"/>
        <v>798103.92</v>
      </c>
      <c r="F16" s="83">
        <f t="shared" si="1"/>
        <v>798103.92</v>
      </c>
      <c r="G16" s="83">
        <f t="shared" si="2"/>
        <v>798103.92</v>
      </c>
      <c r="H16" s="83">
        <v>798103.92</v>
      </c>
      <c r="I16" s="83">
        <v>0</v>
      </c>
      <c r="J16" s="83">
        <f t="shared" si="3"/>
        <v>0</v>
      </c>
      <c r="K16" s="83">
        <v>0</v>
      </c>
      <c r="L16" s="83">
        <v>0</v>
      </c>
      <c r="M16" s="83">
        <f t="shared" si="4"/>
        <v>0</v>
      </c>
      <c r="N16" s="83">
        <v>0</v>
      </c>
      <c r="O16" s="83">
        <v>0</v>
      </c>
      <c r="P16" s="83">
        <f t="shared" si="5"/>
        <v>0</v>
      </c>
      <c r="Q16" s="83">
        <f t="shared" si="6"/>
        <v>0</v>
      </c>
      <c r="R16" s="83">
        <v>0</v>
      </c>
      <c r="S16" s="83">
        <v>0</v>
      </c>
      <c r="T16" s="83">
        <f t="shared" si="7"/>
        <v>0</v>
      </c>
      <c r="U16" s="83">
        <v>0</v>
      </c>
      <c r="V16" s="83">
        <v>0</v>
      </c>
      <c r="W16" s="83">
        <f t="shared" si="8"/>
        <v>0</v>
      </c>
      <c r="X16" s="83">
        <v>0</v>
      </c>
      <c r="Y16" s="83">
        <v>0</v>
      </c>
      <c r="Z16" s="83">
        <f t="shared" si="9"/>
        <v>0</v>
      </c>
      <c r="AA16" s="83">
        <f t="shared" si="10"/>
        <v>0</v>
      </c>
      <c r="AB16" s="83">
        <v>0</v>
      </c>
      <c r="AC16" s="83">
        <v>0</v>
      </c>
      <c r="AD16" s="83">
        <f t="shared" si="11"/>
        <v>0</v>
      </c>
      <c r="AE16" s="83">
        <v>0</v>
      </c>
      <c r="AF16" s="83">
        <v>0</v>
      </c>
      <c r="AG16" s="83">
        <f t="shared" si="12"/>
        <v>0</v>
      </c>
      <c r="AH16" s="83">
        <v>0</v>
      </c>
      <c r="AI16" s="83">
        <v>0</v>
      </c>
    </row>
    <row r="17" spans="1:35" ht="19.5" customHeight="1">
      <c r="A17" s="82" t="s">
        <v>218</v>
      </c>
      <c r="B17" s="82" t="s">
        <v>89</v>
      </c>
      <c r="C17" s="82" t="s">
        <v>90</v>
      </c>
      <c r="D17" s="82" t="s">
        <v>224</v>
      </c>
      <c r="E17" s="83">
        <f t="shared" si="0"/>
        <v>5071060</v>
      </c>
      <c r="F17" s="83">
        <f t="shared" si="1"/>
        <v>5071060</v>
      </c>
      <c r="G17" s="83">
        <f t="shared" si="2"/>
        <v>5071060</v>
      </c>
      <c r="H17" s="83">
        <v>0</v>
      </c>
      <c r="I17" s="83">
        <v>5071060</v>
      </c>
      <c r="J17" s="83">
        <f t="shared" si="3"/>
        <v>0</v>
      </c>
      <c r="K17" s="83">
        <v>0</v>
      </c>
      <c r="L17" s="83">
        <v>0</v>
      </c>
      <c r="M17" s="83">
        <f t="shared" si="4"/>
        <v>0</v>
      </c>
      <c r="N17" s="83">
        <v>0</v>
      </c>
      <c r="O17" s="83">
        <v>0</v>
      </c>
      <c r="P17" s="83">
        <f t="shared" si="5"/>
        <v>0</v>
      </c>
      <c r="Q17" s="83">
        <f t="shared" si="6"/>
        <v>0</v>
      </c>
      <c r="R17" s="83">
        <v>0</v>
      </c>
      <c r="S17" s="83">
        <v>0</v>
      </c>
      <c r="T17" s="83">
        <f t="shared" si="7"/>
        <v>0</v>
      </c>
      <c r="U17" s="83">
        <v>0</v>
      </c>
      <c r="V17" s="83">
        <v>0</v>
      </c>
      <c r="W17" s="83">
        <f t="shared" si="8"/>
        <v>0</v>
      </c>
      <c r="X17" s="83">
        <v>0</v>
      </c>
      <c r="Y17" s="83">
        <v>0</v>
      </c>
      <c r="Z17" s="83">
        <f t="shared" si="9"/>
        <v>0</v>
      </c>
      <c r="AA17" s="83">
        <f t="shared" si="10"/>
        <v>0</v>
      </c>
      <c r="AB17" s="83">
        <v>0</v>
      </c>
      <c r="AC17" s="83">
        <v>0</v>
      </c>
      <c r="AD17" s="83">
        <f t="shared" si="11"/>
        <v>0</v>
      </c>
      <c r="AE17" s="83">
        <v>0</v>
      </c>
      <c r="AF17" s="83">
        <v>0</v>
      </c>
      <c r="AG17" s="83">
        <f t="shared" si="12"/>
        <v>0</v>
      </c>
      <c r="AH17" s="83">
        <v>0</v>
      </c>
      <c r="AI17" s="83">
        <v>0</v>
      </c>
    </row>
    <row r="18" spans="1:35" ht="19.5" customHeight="1">
      <c r="A18" s="82" t="s">
        <v>214</v>
      </c>
      <c r="B18" s="82" t="s">
        <v>98</v>
      </c>
      <c r="C18" s="82" t="s">
        <v>90</v>
      </c>
      <c r="D18" s="82" t="s">
        <v>225</v>
      </c>
      <c r="E18" s="83">
        <f t="shared" si="0"/>
        <v>145560</v>
      </c>
      <c r="F18" s="83">
        <f t="shared" si="1"/>
        <v>145560</v>
      </c>
      <c r="G18" s="83">
        <f t="shared" si="2"/>
        <v>145560</v>
      </c>
      <c r="H18" s="83">
        <v>145560</v>
      </c>
      <c r="I18" s="83">
        <v>0</v>
      </c>
      <c r="J18" s="83">
        <f t="shared" si="3"/>
        <v>0</v>
      </c>
      <c r="K18" s="83">
        <v>0</v>
      </c>
      <c r="L18" s="83">
        <v>0</v>
      </c>
      <c r="M18" s="83">
        <f t="shared" si="4"/>
        <v>0</v>
      </c>
      <c r="N18" s="83">
        <v>0</v>
      </c>
      <c r="O18" s="83">
        <v>0</v>
      </c>
      <c r="P18" s="83">
        <f t="shared" si="5"/>
        <v>0</v>
      </c>
      <c r="Q18" s="83">
        <f t="shared" si="6"/>
        <v>0</v>
      </c>
      <c r="R18" s="83">
        <v>0</v>
      </c>
      <c r="S18" s="83">
        <v>0</v>
      </c>
      <c r="T18" s="83">
        <f t="shared" si="7"/>
        <v>0</v>
      </c>
      <c r="U18" s="83">
        <v>0</v>
      </c>
      <c r="V18" s="83">
        <v>0</v>
      </c>
      <c r="W18" s="83">
        <f t="shared" si="8"/>
        <v>0</v>
      </c>
      <c r="X18" s="83">
        <v>0</v>
      </c>
      <c r="Y18" s="83">
        <v>0</v>
      </c>
      <c r="Z18" s="83">
        <f t="shared" si="9"/>
        <v>0</v>
      </c>
      <c r="AA18" s="83">
        <f t="shared" si="10"/>
        <v>0</v>
      </c>
      <c r="AB18" s="83">
        <v>0</v>
      </c>
      <c r="AC18" s="83">
        <v>0</v>
      </c>
      <c r="AD18" s="83">
        <f t="shared" si="11"/>
        <v>0</v>
      </c>
      <c r="AE18" s="83">
        <v>0</v>
      </c>
      <c r="AF18" s="83">
        <v>0</v>
      </c>
      <c r="AG18" s="83">
        <f t="shared" si="12"/>
        <v>0</v>
      </c>
      <c r="AH18" s="83">
        <v>0</v>
      </c>
      <c r="AI18" s="83">
        <v>0</v>
      </c>
    </row>
    <row r="19" spans="1:35" ht="19.5" customHeight="1">
      <c r="A19" s="82" t="s">
        <v>218</v>
      </c>
      <c r="B19" s="82" t="s">
        <v>98</v>
      </c>
      <c r="C19" s="82" t="s">
        <v>90</v>
      </c>
      <c r="D19" s="82" t="s">
        <v>226</v>
      </c>
      <c r="E19" s="83">
        <f t="shared" si="0"/>
        <v>2418600</v>
      </c>
      <c r="F19" s="83">
        <f t="shared" si="1"/>
        <v>2418600</v>
      </c>
      <c r="G19" s="83">
        <f t="shared" si="2"/>
        <v>2418600</v>
      </c>
      <c r="H19" s="83">
        <v>0</v>
      </c>
      <c r="I19" s="83">
        <v>2418600</v>
      </c>
      <c r="J19" s="83">
        <f t="shared" si="3"/>
        <v>0</v>
      </c>
      <c r="K19" s="83">
        <v>0</v>
      </c>
      <c r="L19" s="83">
        <v>0</v>
      </c>
      <c r="M19" s="83">
        <f t="shared" si="4"/>
        <v>0</v>
      </c>
      <c r="N19" s="83">
        <v>0</v>
      </c>
      <c r="O19" s="83">
        <v>0</v>
      </c>
      <c r="P19" s="83">
        <f t="shared" si="5"/>
        <v>0</v>
      </c>
      <c r="Q19" s="83">
        <f t="shared" si="6"/>
        <v>0</v>
      </c>
      <c r="R19" s="83">
        <v>0</v>
      </c>
      <c r="S19" s="83">
        <v>0</v>
      </c>
      <c r="T19" s="83">
        <f t="shared" si="7"/>
        <v>0</v>
      </c>
      <c r="U19" s="83">
        <v>0</v>
      </c>
      <c r="V19" s="83">
        <v>0</v>
      </c>
      <c r="W19" s="83">
        <f t="shared" si="8"/>
        <v>0</v>
      </c>
      <c r="X19" s="83">
        <v>0</v>
      </c>
      <c r="Y19" s="83">
        <v>0</v>
      </c>
      <c r="Z19" s="83">
        <f t="shared" si="9"/>
        <v>0</v>
      </c>
      <c r="AA19" s="83">
        <f t="shared" si="10"/>
        <v>0</v>
      </c>
      <c r="AB19" s="83">
        <v>0</v>
      </c>
      <c r="AC19" s="83">
        <v>0</v>
      </c>
      <c r="AD19" s="83">
        <f t="shared" si="11"/>
        <v>0</v>
      </c>
      <c r="AE19" s="83">
        <v>0</v>
      </c>
      <c r="AF19" s="83">
        <v>0</v>
      </c>
      <c r="AG19" s="83">
        <f t="shared" si="12"/>
        <v>0</v>
      </c>
      <c r="AH19" s="83">
        <v>0</v>
      </c>
      <c r="AI19" s="83">
        <v>0</v>
      </c>
    </row>
    <row r="20" spans="1:35" ht="19.5" customHeight="1">
      <c r="A20" s="82" t="s">
        <v>218</v>
      </c>
      <c r="B20" s="82" t="s">
        <v>101</v>
      </c>
      <c r="C20" s="82" t="s">
        <v>90</v>
      </c>
      <c r="D20" s="82" t="s">
        <v>227</v>
      </c>
      <c r="E20" s="83">
        <f t="shared" si="0"/>
        <v>32000</v>
      </c>
      <c r="F20" s="83">
        <f t="shared" si="1"/>
        <v>32000</v>
      </c>
      <c r="G20" s="83">
        <f t="shared" si="2"/>
        <v>32000</v>
      </c>
      <c r="H20" s="83">
        <v>32000</v>
      </c>
      <c r="I20" s="83">
        <v>0</v>
      </c>
      <c r="J20" s="83">
        <f t="shared" si="3"/>
        <v>0</v>
      </c>
      <c r="K20" s="83">
        <v>0</v>
      </c>
      <c r="L20" s="83">
        <v>0</v>
      </c>
      <c r="M20" s="83">
        <f t="shared" si="4"/>
        <v>0</v>
      </c>
      <c r="N20" s="83">
        <v>0</v>
      </c>
      <c r="O20" s="83">
        <v>0</v>
      </c>
      <c r="P20" s="83">
        <f t="shared" si="5"/>
        <v>0</v>
      </c>
      <c r="Q20" s="83">
        <f t="shared" si="6"/>
        <v>0</v>
      </c>
      <c r="R20" s="83">
        <v>0</v>
      </c>
      <c r="S20" s="83">
        <v>0</v>
      </c>
      <c r="T20" s="83">
        <f t="shared" si="7"/>
        <v>0</v>
      </c>
      <c r="U20" s="83">
        <v>0</v>
      </c>
      <c r="V20" s="83">
        <v>0</v>
      </c>
      <c r="W20" s="83">
        <f t="shared" si="8"/>
        <v>0</v>
      </c>
      <c r="X20" s="83">
        <v>0</v>
      </c>
      <c r="Y20" s="83">
        <v>0</v>
      </c>
      <c r="Z20" s="83">
        <f t="shared" si="9"/>
        <v>0</v>
      </c>
      <c r="AA20" s="83">
        <f t="shared" si="10"/>
        <v>0</v>
      </c>
      <c r="AB20" s="83">
        <v>0</v>
      </c>
      <c r="AC20" s="83">
        <v>0</v>
      </c>
      <c r="AD20" s="83">
        <f t="shared" si="11"/>
        <v>0</v>
      </c>
      <c r="AE20" s="83">
        <v>0</v>
      </c>
      <c r="AF20" s="83">
        <v>0</v>
      </c>
      <c r="AG20" s="83">
        <f t="shared" si="12"/>
        <v>0</v>
      </c>
      <c r="AH20" s="83">
        <v>0</v>
      </c>
      <c r="AI20" s="83">
        <v>0</v>
      </c>
    </row>
    <row r="21" spans="1:35" ht="19.5" customHeight="1">
      <c r="A21" s="82" t="s">
        <v>228</v>
      </c>
      <c r="B21" s="82" t="s">
        <v>101</v>
      </c>
      <c r="C21" s="82" t="s">
        <v>90</v>
      </c>
      <c r="D21" s="82" t="s">
        <v>229</v>
      </c>
      <c r="E21" s="83">
        <f t="shared" si="0"/>
        <v>560000</v>
      </c>
      <c r="F21" s="83">
        <f t="shared" si="1"/>
        <v>560000</v>
      </c>
      <c r="G21" s="83">
        <f t="shared" si="2"/>
        <v>560000</v>
      </c>
      <c r="H21" s="83">
        <v>0</v>
      </c>
      <c r="I21" s="83">
        <v>560000</v>
      </c>
      <c r="J21" s="83">
        <f t="shared" si="3"/>
        <v>0</v>
      </c>
      <c r="K21" s="83">
        <v>0</v>
      </c>
      <c r="L21" s="83">
        <v>0</v>
      </c>
      <c r="M21" s="83">
        <f t="shared" si="4"/>
        <v>0</v>
      </c>
      <c r="N21" s="83">
        <v>0</v>
      </c>
      <c r="O21" s="83">
        <v>0</v>
      </c>
      <c r="P21" s="83">
        <f t="shared" si="5"/>
        <v>0</v>
      </c>
      <c r="Q21" s="83">
        <f t="shared" si="6"/>
        <v>0</v>
      </c>
      <c r="R21" s="83">
        <v>0</v>
      </c>
      <c r="S21" s="83">
        <v>0</v>
      </c>
      <c r="T21" s="83">
        <f t="shared" si="7"/>
        <v>0</v>
      </c>
      <c r="U21" s="83">
        <v>0</v>
      </c>
      <c r="V21" s="83">
        <v>0</v>
      </c>
      <c r="W21" s="83">
        <f t="shared" si="8"/>
        <v>0</v>
      </c>
      <c r="X21" s="83">
        <v>0</v>
      </c>
      <c r="Y21" s="83">
        <v>0</v>
      </c>
      <c r="Z21" s="83">
        <f t="shared" si="9"/>
        <v>0</v>
      </c>
      <c r="AA21" s="83">
        <f t="shared" si="10"/>
        <v>0</v>
      </c>
      <c r="AB21" s="83">
        <v>0</v>
      </c>
      <c r="AC21" s="83">
        <v>0</v>
      </c>
      <c r="AD21" s="83">
        <f t="shared" si="11"/>
        <v>0</v>
      </c>
      <c r="AE21" s="83">
        <v>0</v>
      </c>
      <c r="AF21" s="83">
        <v>0</v>
      </c>
      <c r="AG21" s="83">
        <f t="shared" si="12"/>
        <v>0</v>
      </c>
      <c r="AH21" s="83">
        <v>0</v>
      </c>
      <c r="AI21" s="83">
        <v>0</v>
      </c>
    </row>
    <row r="22" spans="1:35" ht="19.5" customHeight="1">
      <c r="A22" s="82" t="s">
        <v>218</v>
      </c>
      <c r="B22" s="82" t="s">
        <v>96</v>
      </c>
      <c r="C22" s="82" t="s">
        <v>90</v>
      </c>
      <c r="D22" s="82" t="s">
        <v>230</v>
      </c>
      <c r="E22" s="83">
        <f t="shared" si="0"/>
        <v>152000</v>
      </c>
      <c r="F22" s="83">
        <f t="shared" si="1"/>
        <v>152000</v>
      </c>
      <c r="G22" s="83">
        <f t="shared" si="2"/>
        <v>152000</v>
      </c>
      <c r="H22" s="83">
        <v>152000</v>
      </c>
      <c r="I22" s="83">
        <v>0</v>
      </c>
      <c r="J22" s="83">
        <f t="shared" si="3"/>
        <v>0</v>
      </c>
      <c r="K22" s="83">
        <v>0</v>
      </c>
      <c r="L22" s="83">
        <v>0</v>
      </c>
      <c r="M22" s="83">
        <f t="shared" si="4"/>
        <v>0</v>
      </c>
      <c r="N22" s="83">
        <v>0</v>
      </c>
      <c r="O22" s="83">
        <v>0</v>
      </c>
      <c r="P22" s="83">
        <f t="shared" si="5"/>
        <v>0</v>
      </c>
      <c r="Q22" s="83">
        <f t="shared" si="6"/>
        <v>0</v>
      </c>
      <c r="R22" s="83">
        <v>0</v>
      </c>
      <c r="S22" s="83">
        <v>0</v>
      </c>
      <c r="T22" s="83">
        <f t="shared" si="7"/>
        <v>0</v>
      </c>
      <c r="U22" s="83">
        <v>0</v>
      </c>
      <c r="V22" s="83">
        <v>0</v>
      </c>
      <c r="W22" s="83">
        <f t="shared" si="8"/>
        <v>0</v>
      </c>
      <c r="X22" s="83">
        <v>0</v>
      </c>
      <c r="Y22" s="83">
        <v>0</v>
      </c>
      <c r="Z22" s="83">
        <f t="shared" si="9"/>
        <v>0</v>
      </c>
      <c r="AA22" s="83">
        <f t="shared" si="10"/>
        <v>0</v>
      </c>
      <c r="AB22" s="83">
        <v>0</v>
      </c>
      <c r="AC22" s="83">
        <v>0</v>
      </c>
      <c r="AD22" s="83">
        <f t="shared" si="11"/>
        <v>0</v>
      </c>
      <c r="AE22" s="83">
        <v>0</v>
      </c>
      <c r="AF22" s="83">
        <v>0</v>
      </c>
      <c r="AG22" s="83">
        <f t="shared" si="12"/>
        <v>0</v>
      </c>
      <c r="AH22" s="83">
        <v>0</v>
      </c>
      <c r="AI22" s="83">
        <v>0</v>
      </c>
    </row>
    <row r="23" spans="1:35" ht="19.5" customHeight="1">
      <c r="A23" s="82" t="s">
        <v>218</v>
      </c>
      <c r="B23" s="82" t="s">
        <v>128</v>
      </c>
      <c r="C23" s="82" t="s">
        <v>90</v>
      </c>
      <c r="D23" s="82" t="s">
        <v>231</v>
      </c>
      <c r="E23" s="83">
        <f t="shared" si="0"/>
        <v>6830900</v>
      </c>
      <c r="F23" s="83">
        <f t="shared" si="1"/>
        <v>6830900</v>
      </c>
      <c r="G23" s="83">
        <f t="shared" si="2"/>
        <v>6830900</v>
      </c>
      <c r="H23" s="83">
        <v>50000</v>
      </c>
      <c r="I23" s="83">
        <v>6780900</v>
      </c>
      <c r="J23" s="83">
        <f t="shared" si="3"/>
        <v>0</v>
      </c>
      <c r="K23" s="83">
        <v>0</v>
      </c>
      <c r="L23" s="83">
        <v>0</v>
      </c>
      <c r="M23" s="83">
        <f t="shared" si="4"/>
        <v>0</v>
      </c>
      <c r="N23" s="83">
        <v>0</v>
      </c>
      <c r="O23" s="83">
        <v>0</v>
      </c>
      <c r="P23" s="83">
        <f t="shared" si="5"/>
        <v>0</v>
      </c>
      <c r="Q23" s="83">
        <f t="shared" si="6"/>
        <v>0</v>
      </c>
      <c r="R23" s="83">
        <v>0</v>
      </c>
      <c r="S23" s="83">
        <v>0</v>
      </c>
      <c r="T23" s="83">
        <f t="shared" si="7"/>
        <v>0</v>
      </c>
      <c r="U23" s="83">
        <v>0</v>
      </c>
      <c r="V23" s="83">
        <v>0</v>
      </c>
      <c r="W23" s="83">
        <f t="shared" si="8"/>
        <v>0</v>
      </c>
      <c r="X23" s="83">
        <v>0</v>
      </c>
      <c r="Y23" s="83">
        <v>0</v>
      </c>
      <c r="Z23" s="83">
        <f t="shared" si="9"/>
        <v>0</v>
      </c>
      <c r="AA23" s="83">
        <f t="shared" si="10"/>
        <v>0</v>
      </c>
      <c r="AB23" s="83">
        <v>0</v>
      </c>
      <c r="AC23" s="83">
        <v>0</v>
      </c>
      <c r="AD23" s="83">
        <f t="shared" si="11"/>
        <v>0</v>
      </c>
      <c r="AE23" s="83">
        <v>0</v>
      </c>
      <c r="AF23" s="83">
        <v>0</v>
      </c>
      <c r="AG23" s="83">
        <f t="shared" si="12"/>
        <v>0</v>
      </c>
      <c r="AH23" s="83">
        <v>0</v>
      </c>
      <c r="AI23" s="83">
        <v>0</v>
      </c>
    </row>
    <row r="24" spans="1:35" ht="19.5" customHeight="1">
      <c r="A24" s="82" t="s">
        <v>214</v>
      </c>
      <c r="B24" s="82" t="s">
        <v>103</v>
      </c>
      <c r="C24" s="82" t="s">
        <v>90</v>
      </c>
      <c r="D24" s="82" t="s">
        <v>232</v>
      </c>
      <c r="E24" s="83">
        <f t="shared" si="0"/>
        <v>5150000</v>
      </c>
      <c r="F24" s="83">
        <f t="shared" si="1"/>
        <v>5150000</v>
      </c>
      <c r="G24" s="83">
        <f t="shared" si="2"/>
        <v>5150000</v>
      </c>
      <c r="H24" s="83">
        <v>0</v>
      </c>
      <c r="I24" s="83">
        <v>5150000</v>
      </c>
      <c r="J24" s="83">
        <f t="shared" si="3"/>
        <v>0</v>
      </c>
      <c r="K24" s="83">
        <v>0</v>
      </c>
      <c r="L24" s="83">
        <v>0</v>
      </c>
      <c r="M24" s="83">
        <f t="shared" si="4"/>
        <v>0</v>
      </c>
      <c r="N24" s="83">
        <v>0</v>
      </c>
      <c r="O24" s="83">
        <v>0</v>
      </c>
      <c r="P24" s="83">
        <f t="shared" si="5"/>
        <v>0</v>
      </c>
      <c r="Q24" s="83">
        <f t="shared" si="6"/>
        <v>0</v>
      </c>
      <c r="R24" s="83">
        <v>0</v>
      </c>
      <c r="S24" s="83">
        <v>0</v>
      </c>
      <c r="T24" s="83">
        <f t="shared" si="7"/>
        <v>0</v>
      </c>
      <c r="U24" s="83">
        <v>0</v>
      </c>
      <c r="V24" s="83">
        <v>0</v>
      </c>
      <c r="W24" s="83">
        <f t="shared" si="8"/>
        <v>0</v>
      </c>
      <c r="X24" s="83">
        <v>0</v>
      </c>
      <c r="Y24" s="83">
        <v>0</v>
      </c>
      <c r="Z24" s="83">
        <f t="shared" si="9"/>
        <v>0</v>
      </c>
      <c r="AA24" s="83">
        <f t="shared" si="10"/>
        <v>0</v>
      </c>
      <c r="AB24" s="83">
        <v>0</v>
      </c>
      <c r="AC24" s="83">
        <v>0</v>
      </c>
      <c r="AD24" s="83">
        <f t="shared" si="11"/>
        <v>0</v>
      </c>
      <c r="AE24" s="83">
        <v>0</v>
      </c>
      <c r="AF24" s="83">
        <v>0</v>
      </c>
      <c r="AG24" s="83">
        <f t="shared" si="12"/>
        <v>0</v>
      </c>
      <c r="AH24" s="83">
        <v>0</v>
      </c>
      <c r="AI24" s="83">
        <v>0</v>
      </c>
    </row>
    <row r="25" spans="1:35" ht="19.5" customHeight="1">
      <c r="A25" s="82" t="s">
        <v>218</v>
      </c>
      <c r="B25" s="82" t="s">
        <v>103</v>
      </c>
      <c r="C25" s="82" t="s">
        <v>90</v>
      </c>
      <c r="D25" s="82" t="s">
        <v>233</v>
      </c>
      <c r="E25" s="83">
        <f t="shared" si="0"/>
        <v>2812900</v>
      </c>
      <c r="F25" s="83">
        <f t="shared" si="1"/>
        <v>2812900</v>
      </c>
      <c r="G25" s="83">
        <f t="shared" si="2"/>
        <v>2812900</v>
      </c>
      <c r="H25" s="83">
        <v>432900</v>
      </c>
      <c r="I25" s="83">
        <v>2380000</v>
      </c>
      <c r="J25" s="83">
        <f t="shared" si="3"/>
        <v>0</v>
      </c>
      <c r="K25" s="83">
        <v>0</v>
      </c>
      <c r="L25" s="83">
        <v>0</v>
      </c>
      <c r="M25" s="83">
        <f t="shared" si="4"/>
        <v>0</v>
      </c>
      <c r="N25" s="83">
        <v>0</v>
      </c>
      <c r="O25" s="83">
        <v>0</v>
      </c>
      <c r="P25" s="83">
        <f t="shared" si="5"/>
        <v>0</v>
      </c>
      <c r="Q25" s="83">
        <f t="shared" si="6"/>
        <v>0</v>
      </c>
      <c r="R25" s="83">
        <v>0</v>
      </c>
      <c r="S25" s="83">
        <v>0</v>
      </c>
      <c r="T25" s="83">
        <f t="shared" si="7"/>
        <v>0</v>
      </c>
      <c r="U25" s="83">
        <v>0</v>
      </c>
      <c r="V25" s="83">
        <v>0</v>
      </c>
      <c r="W25" s="83">
        <f t="shared" si="8"/>
        <v>0</v>
      </c>
      <c r="X25" s="83">
        <v>0</v>
      </c>
      <c r="Y25" s="83">
        <v>0</v>
      </c>
      <c r="Z25" s="83">
        <f t="shared" si="9"/>
        <v>0</v>
      </c>
      <c r="AA25" s="83">
        <f t="shared" si="10"/>
        <v>0</v>
      </c>
      <c r="AB25" s="83">
        <v>0</v>
      </c>
      <c r="AC25" s="83">
        <v>0</v>
      </c>
      <c r="AD25" s="83">
        <f t="shared" si="11"/>
        <v>0</v>
      </c>
      <c r="AE25" s="83">
        <v>0</v>
      </c>
      <c r="AF25" s="83">
        <v>0</v>
      </c>
      <c r="AG25" s="83">
        <f t="shared" si="12"/>
        <v>0</v>
      </c>
      <c r="AH25" s="83">
        <v>0</v>
      </c>
      <c r="AI25" s="83">
        <v>0</v>
      </c>
    </row>
    <row r="26" spans="1:35" ht="19.5" customHeight="1">
      <c r="A26" s="82" t="s">
        <v>56</v>
      </c>
      <c r="B26" s="82" t="s">
        <v>56</v>
      </c>
      <c r="C26" s="82" t="s">
        <v>117</v>
      </c>
      <c r="D26" s="82" t="s">
        <v>118</v>
      </c>
      <c r="E26" s="83">
        <f t="shared" si="0"/>
        <v>2902568.42</v>
      </c>
      <c r="F26" s="83">
        <f t="shared" si="1"/>
        <v>2902568.42</v>
      </c>
      <c r="G26" s="83">
        <f t="shared" si="2"/>
        <v>2902568.42</v>
      </c>
      <c r="H26" s="83">
        <v>2001468.42</v>
      </c>
      <c r="I26" s="83">
        <v>901100</v>
      </c>
      <c r="J26" s="83">
        <f t="shared" si="3"/>
        <v>0</v>
      </c>
      <c r="K26" s="83">
        <v>0</v>
      </c>
      <c r="L26" s="83">
        <v>0</v>
      </c>
      <c r="M26" s="83">
        <f t="shared" si="4"/>
        <v>0</v>
      </c>
      <c r="N26" s="83">
        <v>0</v>
      </c>
      <c r="O26" s="83">
        <v>0</v>
      </c>
      <c r="P26" s="83">
        <f t="shared" si="5"/>
        <v>0</v>
      </c>
      <c r="Q26" s="83">
        <f t="shared" si="6"/>
        <v>0</v>
      </c>
      <c r="R26" s="83">
        <v>0</v>
      </c>
      <c r="S26" s="83">
        <v>0</v>
      </c>
      <c r="T26" s="83">
        <f t="shared" si="7"/>
        <v>0</v>
      </c>
      <c r="U26" s="83">
        <v>0</v>
      </c>
      <c r="V26" s="83">
        <v>0</v>
      </c>
      <c r="W26" s="83">
        <f t="shared" si="8"/>
        <v>0</v>
      </c>
      <c r="X26" s="83">
        <v>0</v>
      </c>
      <c r="Y26" s="83">
        <v>0</v>
      </c>
      <c r="Z26" s="83">
        <f t="shared" si="9"/>
        <v>0</v>
      </c>
      <c r="AA26" s="83">
        <f t="shared" si="10"/>
        <v>0</v>
      </c>
      <c r="AB26" s="83">
        <v>0</v>
      </c>
      <c r="AC26" s="83">
        <v>0</v>
      </c>
      <c r="AD26" s="83">
        <f t="shared" si="11"/>
        <v>0</v>
      </c>
      <c r="AE26" s="83">
        <v>0</v>
      </c>
      <c r="AF26" s="83">
        <v>0</v>
      </c>
      <c r="AG26" s="83">
        <f t="shared" si="12"/>
        <v>0</v>
      </c>
      <c r="AH26" s="83">
        <v>0</v>
      </c>
      <c r="AI26" s="83">
        <v>0</v>
      </c>
    </row>
    <row r="27" spans="1:35" ht="19.5" customHeight="1">
      <c r="A27" s="82" t="s">
        <v>234</v>
      </c>
      <c r="B27" s="82" t="s">
        <v>93</v>
      </c>
      <c r="C27" s="82" t="s">
        <v>119</v>
      </c>
      <c r="D27" s="82" t="s">
        <v>235</v>
      </c>
      <c r="E27" s="83">
        <f t="shared" si="0"/>
        <v>1439185.22</v>
      </c>
      <c r="F27" s="83">
        <f t="shared" si="1"/>
        <v>1439185.22</v>
      </c>
      <c r="G27" s="83">
        <f t="shared" si="2"/>
        <v>1439185.22</v>
      </c>
      <c r="H27" s="83">
        <v>1439185.22</v>
      </c>
      <c r="I27" s="83">
        <v>0</v>
      </c>
      <c r="J27" s="83">
        <f t="shared" si="3"/>
        <v>0</v>
      </c>
      <c r="K27" s="83">
        <v>0</v>
      </c>
      <c r="L27" s="83">
        <v>0</v>
      </c>
      <c r="M27" s="83">
        <f t="shared" si="4"/>
        <v>0</v>
      </c>
      <c r="N27" s="83">
        <v>0</v>
      </c>
      <c r="O27" s="83">
        <v>0</v>
      </c>
      <c r="P27" s="83">
        <f t="shared" si="5"/>
        <v>0</v>
      </c>
      <c r="Q27" s="83">
        <f t="shared" si="6"/>
        <v>0</v>
      </c>
      <c r="R27" s="83">
        <v>0</v>
      </c>
      <c r="S27" s="83">
        <v>0</v>
      </c>
      <c r="T27" s="83">
        <f t="shared" si="7"/>
        <v>0</v>
      </c>
      <c r="U27" s="83">
        <v>0</v>
      </c>
      <c r="V27" s="83">
        <v>0</v>
      </c>
      <c r="W27" s="83">
        <f t="shared" si="8"/>
        <v>0</v>
      </c>
      <c r="X27" s="83">
        <v>0</v>
      </c>
      <c r="Y27" s="83">
        <v>0</v>
      </c>
      <c r="Z27" s="83">
        <f t="shared" si="9"/>
        <v>0</v>
      </c>
      <c r="AA27" s="83">
        <f t="shared" si="10"/>
        <v>0</v>
      </c>
      <c r="AB27" s="83">
        <v>0</v>
      </c>
      <c r="AC27" s="83">
        <v>0</v>
      </c>
      <c r="AD27" s="83">
        <f t="shared" si="11"/>
        <v>0</v>
      </c>
      <c r="AE27" s="83">
        <v>0</v>
      </c>
      <c r="AF27" s="83">
        <v>0</v>
      </c>
      <c r="AG27" s="83">
        <f t="shared" si="12"/>
        <v>0</v>
      </c>
      <c r="AH27" s="83">
        <v>0</v>
      </c>
      <c r="AI27" s="83">
        <v>0</v>
      </c>
    </row>
    <row r="28" spans="1:35" ht="19.5" customHeight="1">
      <c r="A28" s="82" t="s">
        <v>234</v>
      </c>
      <c r="B28" s="82" t="s">
        <v>111</v>
      </c>
      <c r="C28" s="82" t="s">
        <v>119</v>
      </c>
      <c r="D28" s="82" t="s">
        <v>236</v>
      </c>
      <c r="E28" s="83">
        <f t="shared" si="0"/>
        <v>1364343.2</v>
      </c>
      <c r="F28" s="83">
        <f t="shared" si="1"/>
        <v>1364343.2</v>
      </c>
      <c r="G28" s="83">
        <f t="shared" si="2"/>
        <v>1364343.2</v>
      </c>
      <c r="H28" s="83">
        <v>463243.2</v>
      </c>
      <c r="I28" s="83">
        <v>901100</v>
      </c>
      <c r="J28" s="83">
        <f t="shared" si="3"/>
        <v>0</v>
      </c>
      <c r="K28" s="83">
        <v>0</v>
      </c>
      <c r="L28" s="83">
        <v>0</v>
      </c>
      <c r="M28" s="83">
        <f t="shared" si="4"/>
        <v>0</v>
      </c>
      <c r="N28" s="83">
        <v>0</v>
      </c>
      <c r="O28" s="83">
        <v>0</v>
      </c>
      <c r="P28" s="83">
        <f t="shared" si="5"/>
        <v>0</v>
      </c>
      <c r="Q28" s="83">
        <f t="shared" si="6"/>
        <v>0</v>
      </c>
      <c r="R28" s="83">
        <v>0</v>
      </c>
      <c r="S28" s="83">
        <v>0</v>
      </c>
      <c r="T28" s="83">
        <f t="shared" si="7"/>
        <v>0</v>
      </c>
      <c r="U28" s="83">
        <v>0</v>
      </c>
      <c r="V28" s="83">
        <v>0</v>
      </c>
      <c r="W28" s="83">
        <f t="shared" si="8"/>
        <v>0</v>
      </c>
      <c r="X28" s="83">
        <v>0</v>
      </c>
      <c r="Y28" s="83">
        <v>0</v>
      </c>
      <c r="Z28" s="83">
        <f t="shared" si="9"/>
        <v>0</v>
      </c>
      <c r="AA28" s="83">
        <f t="shared" si="10"/>
        <v>0</v>
      </c>
      <c r="AB28" s="83">
        <v>0</v>
      </c>
      <c r="AC28" s="83">
        <v>0</v>
      </c>
      <c r="AD28" s="83">
        <f t="shared" si="11"/>
        <v>0</v>
      </c>
      <c r="AE28" s="83">
        <v>0</v>
      </c>
      <c r="AF28" s="83">
        <v>0</v>
      </c>
      <c r="AG28" s="83">
        <f t="shared" si="12"/>
        <v>0</v>
      </c>
      <c r="AH28" s="83">
        <v>0</v>
      </c>
      <c r="AI28" s="83">
        <v>0</v>
      </c>
    </row>
    <row r="29" spans="1:35" ht="19.5" customHeight="1">
      <c r="A29" s="82" t="s">
        <v>214</v>
      </c>
      <c r="B29" s="82" t="s">
        <v>103</v>
      </c>
      <c r="C29" s="82" t="s">
        <v>119</v>
      </c>
      <c r="D29" s="82" t="s">
        <v>232</v>
      </c>
      <c r="E29" s="83">
        <f t="shared" si="0"/>
        <v>99040</v>
      </c>
      <c r="F29" s="83">
        <f t="shared" si="1"/>
        <v>99040</v>
      </c>
      <c r="G29" s="83">
        <f t="shared" si="2"/>
        <v>99040</v>
      </c>
      <c r="H29" s="83">
        <v>99040</v>
      </c>
      <c r="I29" s="83">
        <v>0</v>
      </c>
      <c r="J29" s="83">
        <f t="shared" si="3"/>
        <v>0</v>
      </c>
      <c r="K29" s="83">
        <v>0</v>
      </c>
      <c r="L29" s="83">
        <v>0</v>
      </c>
      <c r="M29" s="83">
        <f t="shared" si="4"/>
        <v>0</v>
      </c>
      <c r="N29" s="83">
        <v>0</v>
      </c>
      <c r="O29" s="83">
        <v>0</v>
      </c>
      <c r="P29" s="83">
        <f t="shared" si="5"/>
        <v>0</v>
      </c>
      <c r="Q29" s="83">
        <f t="shared" si="6"/>
        <v>0</v>
      </c>
      <c r="R29" s="83">
        <v>0</v>
      </c>
      <c r="S29" s="83">
        <v>0</v>
      </c>
      <c r="T29" s="83">
        <f t="shared" si="7"/>
        <v>0</v>
      </c>
      <c r="U29" s="83">
        <v>0</v>
      </c>
      <c r="V29" s="83">
        <v>0</v>
      </c>
      <c r="W29" s="83">
        <f t="shared" si="8"/>
        <v>0</v>
      </c>
      <c r="X29" s="83">
        <v>0</v>
      </c>
      <c r="Y29" s="83">
        <v>0</v>
      </c>
      <c r="Z29" s="83">
        <f t="shared" si="9"/>
        <v>0</v>
      </c>
      <c r="AA29" s="83">
        <f t="shared" si="10"/>
        <v>0</v>
      </c>
      <c r="AB29" s="83">
        <v>0</v>
      </c>
      <c r="AC29" s="83">
        <v>0</v>
      </c>
      <c r="AD29" s="83">
        <f t="shared" si="11"/>
        <v>0</v>
      </c>
      <c r="AE29" s="83">
        <v>0</v>
      </c>
      <c r="AF29" s="83">
        <v>0</v>
      </c>
      <c r="AG29" s="83">
        <f t="shared" si="12"/>
        <v>0</v>
      </c>
      <c r="AH29" s="83">
        <v>0</v>
      </c>
      <c r="AI29" s="83">
        <v>0</v>
      </c>
    </row>
    <row r="30" spans="1:35" ht="19.5" customHeight="1">
      <c r="A30" s="82" t="s">
        <v>56</v>
      </c>
      <c r="B30" s="82" t="s">
        <v>56</v>
      </c>
      <c r="C30" s="82" t="s">
        <v>121</v>
      </c>
      <c r="D30" s="82" t="s">
        <v>122</v>
      </c>
      <c r="E30" s="83">
        <f t="shared" si="0"/>
        <v>2139862.81</v>
      </c>
      <c r="F30" s="83">
        <f t="shared" si="1"/>
        <v>2139862.81</v>
      </c>
      <c r="G30" s="83">
        <f t="shared" si="2"/>
        <v>2139862.81</v>
      </c>
      <c r="H30" s="83">
        <v>1745362.81</v>
      </c>
      <c r="I30" s="83">
        <v>394500</v>
      </c>
      <c r="J30" s="83">
        <f t="shared" si="3"/>
        <v>0</v>
      </c>
      <c r="K30" s="83">
        <v>0</v>
      </c>
      <c r="L30" s="83">
        <v>0</v>
      </c>
      <c r="M30" s="83">
        <f t="shared" si="4"/>
        <v>0</v>
      </c>
      <c r="N30" s="83">
        <v>0</v>
      </c>
      <c r="O30" s="83">
        <v>0</v>
      </c>
      <c r="P30" s="83">
        <f t="shared" si="5"/>
        <v>0</v>
      </c>
      <c r="Q30" s="83">
        <f t="shared" si="6"/>
        <v>0</v>
      </c>
      <c r="R30" s="83">
        <v>0</v>
      </c>
      <c r="S30" s="83">
        <v>0</v>
      </c>
      <c r="T30" s="83">
        <f t="shared" si="7"/>
        <v>0</v>
      </c>
      <c r="U30" s="83">
        <v>0</v>
      </c>
      <c r="V30" s="83">
        <v>0</v>
      </c>
      <c r="W30" s="83">
        <f t="shared" si="8"/>
        <v>0</v>
      </c>
      <c r="X30" s="83">
        <v>0</v>
      </c>
      <c r="Y30" s="83">
        <v>0</v>
      </c>
      <c r="Z30" s="83">
        <f t="shared" si="9"/>
        <v>0</v>
      </c>
      <c r="AA30" s="83">
        <f t="shared" si="10"/>
        <v>0</v>
      </c>
      <c r="AB30" s="83">
        <v>0</v>
      </c>
      <c r="AC30" s="83">
        <v>0</v>
      </c>
      <c r="AD30" s="83">
        <f t="shared" si="11"/>
        <v>0</v>
      </c>
      <c r="AE30" s="83">
        <v>0</v>
      </c>
      <c r="AF30" s="83">
        <v>0</v>
      </c>
      <c r="AG30" s="83">
        <f t="shared" si="12"/>
        <v>0</v>
      </c>
      <c r="AH30" s="83">
        <v>0</v>
      </c>
      <c r="AI30" s="83">
        <v>0</v>
      </c>
    </row>
    <row r="31" spans="1:35" ht="19.5" customHeight="1">
      <c r="A31" s="82" t="s">
        <v>218</v>
      </c>
      <c r="B31" s="82" t="s">
        <v>93</v>
      </c>
      <c r="C31" s="82" t="s">
        <v>123</v>
      </c>
      <c r="D31" s="82" t="s">
        <v>219</v>
      </c>
      <c r="E31" s="83">
        <f t="shared" si="0"/>
        <v>455702.2</v>
      </c>
      <c r="F31" s="83">
        <f t="shared" si="1"/>
        <v>455702.2</v>
      </c>
      <c r="G31" s="83">
        <f t="shared" si="2"/>
        <v>455702.2</v>
      </c>
      <c r="H31" s="83">
        <v>455702.2</v>
      </c>
      <c r="I31" s="83">
        <v>0</v>
      </c>
      <c r="J31" s="83">
        <f t="shared" si="3"/>
        <v>0</v>
      </c>
      <c r="K31" s="83">
        <v>0</v>
      </c>
      <c r="L31" s="83">
        <v>0</v>
      </c>
      <c r="M31" s="83">
        <f t="shared" si="4"/>
        <v>0</v>
      </c>
      <c r="N31" s="83">
        <v>0</v>
      </c>
      <c r="O31" s="83">
        <v>0</v>
      </c>
      <c r="P31" s="83">
        <f t="shared" si="5"/>
        <v>0</v>
      </c>
      <c r="Q31" s="83">
        <f t="shared" si="6"/>
        <v>0</v>
      </c>
      <c r="R31" s="83">
        <v>0</v>
      </c>
      <c r="S31" s="83">
        <v>0</v>
      </c>
      <c r="T31" s="83">
        <f t="shared" si="7"/>
        <v>0</v>
      </c>
      <c r="U31" s="83">
        <v>0</v>
      </c>
      <c r="V31" s="83">
        <v>0</v>
      </c>
      <c r="W31" s="83">
        <f t="shared" si="8"/>
        <v>0</v>
      </c>
      <c r="X31" s="83">
        <v>0</v>
      </c>
      <c r="Y31" s="83">
        <v>0</v>
      </c>
      <c r="Z31" s="83">
        <f t="shared" si="9"/>
        <v>0</v>
      </c>
      <c r="AA31" s="83">
        <f t="shared" si="10"/>
        <v>0</v>
      </c>
      <c r="AB31" s="83">
        <v>0</v>
      </c>
      <c r="AC31" s="83">
        <v>0</v>
      </c>
      <c r="AD31" s="83">
        <f t="shared" si="11"/>
        <v>0</v>
      </c>
      <c r="AE31" s="83">
        <v>0</v>
      </c>
      <c r="AF31" s="83">
        <v>0</v>
      </c>
      <c r="AG31" s="83">
        <f t="shared" si="12"/>
        <v>0</v>
      </c>
      <c r="AH31" s="83">
        <v>0</v>
      </c>
      <c r="AI31" s="83">
        <v>0</v>
      </c>
    </row>
    <row r="32" spans="1:35" ht="19.5" customHeight="1">
      <c r="A32" s="82" t="s">
        <v>216</v>
      </c>
      <c r="B32" s="82" t="s">
        <v>93</v>
      </c>
      <c r="C32" s="82" t="s">
        <v>123</v>
      </c>
      <c r="D32" s="82" t="s">
        <v>217</v>
      </c>
      <c r="E32" s="83">
        <f t="shared" si="0"/>
        <v>752331</v>
      </c>
      <c r="F32" s="83">
        <f t="shared" si="1"/>
        <v>752331</v>
      </c>
      <c r="G32" s="83">
        <f t="shared" si="2"/>
        <v>752331</v>
      </c>
      <c r="H32" s="83">
        <v>752331</v>
      </c>
      <c r="I32" s="83">
        <v>0</v>
      </c>
      <c r="J32" s="83">
        <f t="shared" si="3"/>
        <v>0</v>
      </c>
      <c r="K32" s="83">
        <v>0</v>
      </c>
      <c r="L32" s="83">
        <v>0</v>
      </c>
      <c r="M32" s="83">
        <f t="shared" si="4"/>
        <v>0</v>
      </c>
      <c r="N32" s="83">
        <v>0</v>
      </c>
      <c r="O32" s="83">
        <v>0</v>
      </c>
      <c r="P32" s="83">
        <f t="shared" si="5"/>
        <v>0</v>
      </c>
      <c r="Q32" s="83">
        <f t="shared" si="6"/>
        <v>0</v>
      </c>
      <c r="R32" s="83">
        <v>0</v>
      </c>
      <c r="S32" s="83">
        <v>0</v>
      </c>
      <c r="T32" s="83">
        <f t="shared" si="7"/>
        <v>0</v>
      </c>
      <c r="U32" s="83">
        <v>0</v>
      </c>
      <c r="V32" s="83">
        <v>0</v>
      </c>
      <c r="W32" s="83">
        <f t="shared" si="8"/>
        <v>0</v>
      </c>
      <c r="X32" s="83">
        <v>0</v>
      </c>
      <c r="Y32" s="83">
        <v>0</v>
      </c>
      <c r="Z32" s="83">
        <f t="shared" si="9"/>
        <v>0</v>
      </c>
      <c r="AA32" s="83">
        <f t="shared" si="10"/>
        <v>0</v>
      </c>
      <c r="AB32" s="83">
        <v>0</v>
      </c>
      <c r="AC32" s="83">
        <v>0</v>
      </c>
      <c r="AD32" s="83">
        <f t="shared" si="11"/>
        <v>0</v>
      </c>
      <c r="AE32" s="83">
        <v>0</v>
      </c>
      <c r="AF32" s="83">
        <v>0</v>
      </c>
      <c r="AG32" s="83">
        <f t="shared" si="12"/>
        <v>0</v>
      </c>
      <c r="AH32" s="83">
        <v>0</v>
      </c>
      <c r="AI32" s="83">
        <v>0</v>
      </c>
    </row>
    <row r="33" spans="1:35" ht="19.5" customHeight="1">
      <c r="A33" s="82" t="s">
        <v>216</v>
      </c>
      <c r="B33" s="82" t="s">
        <v>111</v>
      </c>
      <c r="C33" s="82" t="s">
        <v>123</v>
      </c>
      <c r="D33" s="82" t="s">
        <v>223</v>
      </c>
      <c r="E33" s="83">
        <f t="shared" si="0"/>
        <v>241765.05</v>
      </c>
      <c r="F33" s="83">
        <f t="shared" si="1"/>
        <v>241765.05</v>
      </c>
      <c r="G33" s="83">
        <f t="shared" si="2"/>
        <v>241765.05</v>
      </c>
      <c r="H33" s="83">
        <v>241765.05</v>
      </c>
      <c r="I33" s="83">
        <v>0</v>
      </c>
      <c r="J33" s="83">
        <f t="shared" si="3"/>
        <v>0</v>
      </c>
      <c r="K33" s="83">
        <v>0</v>
      </c>
      <c r="L33" s="83">
        <v>0</v>
      </c>
      <c r="M33" s="83">
        <f t="shared" si="4"/>
        <v>0</v>
      </c>
      <c r="N33" s="83">
        <v>0</v>
      </c>
      <c r="O33" s="83">
        <v>0</v>
      </c>
      <c r="P33" s="83">
        <f t="shared" si="5"/>
        <v>0</v>
      </c>
      <c r="Q33" s="83">
        <f t="shared" si="6"/>
        <v>0</v>
      </c>
      <c r="R33" s="83">
        <v>0</v>
      </c>
      <c r="S33" s="83">
        <v>0</v>
      </c>
      <c r="T33" s="83">
        <f t="shared" si="7"/>
        <v>0</v>
      </c>
      <c r="U33" s="83">
        <v>0</v>
      </c>
      <c r="V33" s="83">
        <v>0</v>
      </c>
      <c r="W33" s="83">
        <f t="shared" si="8"/>
        <v>0</v>
      </c>
      <c r="X33" s="83">
        <v>0</v>
      </c>
      <c r="Y33" s="83">
        <v>0</v>
      </c>
      <c r="Z33" s="83">
        <f t="shared" si="9"/>
        <v>0</v>
      </c>
      <c r="AA33" s="83">
        <f t="shared" si="10"/>
        <v>0</v>
      </c>
      <c r="AB33" s="83">
        <v>0</v>
      </c>
      <c r="AC33" s="83">
        <v>0</v>
      </c>
      <c r="AD33" s="83">
        <f t="shared" si="11"/>
        <v>0</v>
      </c>
      <c r="AE33" s="83">
        <v>0</v>
      </c>
      <c r="AF33" s="83">
        <v>0</v>
      </c>
      <c r="AG33" s="83">
        <f t="shared" si="12"/>
        <v>0</v>
      </c>
      <c r="AH33" s="83">
        <v>0</v>
      </c>
      <c r="AI33" s="83">
        <v>0</v>
      </c>
    </row>
    <row r="34" spans="1:35" ht="19.5" customHeight="1">
      <c r="A34" s="82" t="s">
        <v>216</v>
      </c>
      <c r="B34" s="82" t="s">
        <v>115</v>
      </c>
      <c r="C34" s="82" t="s">
        <v>123</v>
      </c>
      <c r="D34" s="82" t="s">
        <v>112</v>
      </c>
      <c r="E34" s="83">
        <f t="shared" si="0"/>
        <v>141904.56</v>
      </c>
      <c r="F34" s="83">
        <f t="shared" si="1"/>
        <v>141904.56</v>
      </c>
      <c r="G34" s="83">
        <f t="shared" si="2"/>
        <v>141904.56</v>
      </c>
      <c r="H34" s="83">
        <v>141904.56</v>
      </c>
      <c r="I34" s="83">
        <v>0</v>
      </c>
      <c r="J34" s="83">
        <f t="shared" si="3"/>
        <v>0</v>
      </c>
      <c r="K34" s="83">
        <v>0</v>
      </c>
      <c r="L34" s="83">
        <v>0</v>
      </c>
      <c r="M34" s="83">
        <f t="shared" si="4"/>
        <v>0</v>
      </c>
      <c r="N34" s="83">
        <v>0</v>
      </c>
      <c r="O34" s="83">
        <v>0</v>
      </c>
      <c r="P34" s="83">
        <f t="shared" si="5"/>
        <v>0</v>
      </c>
      <c r="Q34" s="83">
        <f t="shared" si="6"/>
        <v>0</v>
      </c>
      <c r="R34" s="83">
        <v>0</v>
      </c>
      <c r="S34" s="83">
        <v>0</v>
      </c>
      <c r="T34" s="83">
        <f t="shared" si="7"/>
        <v>0</v>
      </c>
      <c r="U34" s="83">
        <v>0</v>
      </c>
      <c r="V34" s="83">
        <v>0</v>
      </c>
      <c r="W34" s="83">
        <f t="shared" si="8"/>
        <v>0</v>
      </c>
      <c r="X34" s="83">
        <v>0</v>
      </c>
      <c r="Y34" s="83">
        <v>0</v>
      </c>
      <c r="Z34" s="83">
        <f t="shared" si="9"/>
        <v>0</v>
      </c>
      <c r="AA34" s="83">
        <f t="shared" si="10"/>
        <v>0</v>
      </c>
      <c r="AB34" s="83">
        <v>0</v>
      </c>
      <c r="AC34" s="83">
        <v>0</v>
      </c>
      <c r="AD34" s="83">
        <f t="shared" si="11"/>
        <v>0</v>
      </c>
      <c r="AE34" s="83">
        <v>0</v>
      </c>
      <c r="AF34" s="83">
        <v>0</v>
      </c>
      <c r="AG34" s="83">
        <f t="shared" si="12"/>
        <v>0</v>
      </c>
      <c r="AH34" s="83">
        <v>0</v>
      </c>
      <c r="AI34" s="83">
        <v>0</v>
      </c>
    </row>
    <row r="35" spans="1:35" ht="19.5" customHeight="1">
      <c r="A35" s="82" t="s">
        <v>218</v>
      </c>
      <c r="B35" s="82" t="s">
        <v>98</v>
      </c>
      <c r="C35" s="82" t="s">
        <v>123</v>
      </c>
      <c r="D35" s="82" t="s">
        <v>226</v>
      </c>
      <c r="E35" s="83">
        <f t="shared" si="0"/>
        <v>275500</v>
      </c>
      <c r="F35" s="83">
        <f t="shared" si="1"/>
        <v>275500</v>
      </c>
      <c r="G35" s="83">
        <f t="shared" si="2"/>
        <v>275500</v>
      </c>
      <c r="H35" s="83">
        <v>0</v>
      </c>
      <c r="I35" s="83">
        <v>275500</v>
      </c>
      <c r="J35" s="83">
        <f t="shared" si="3"/>
        <v>0</v>
      </c>
      <c r="K35" s="83">
        <v>0</v>
      </c>
      <c r="L35" s="83">
        <v>0</v>
      </c>
      <c r="M35" s="83">
        <f t="shared" si="4"/>
        <v>0</v>
      </c>
      <c r="N35" s="83">
        <v>0</v>
      </c>
      <c r="O35" s="83">
        <v>0</v>
      </c>
      <c r="P35" s="83">
        <f t="shared" si="5"/>
        <v>0</v>
      </c>
      <c r="Q35" s="83">
        <f t="shared" si="6"/>
        <v>0</v>
      </c>
      <c r="R35" s="83">
        <v>0</v>
      </c>
      <c r="S35" s="83">
        <v>0</v>
      </c>
      <c r="T35" s="83">
        <f t="shared" si="7"/>
        <v>0</v>
      </c>
      <c r="U35" s="83">
        <v>0</v>
      </c>
      <c r="V35" s="83">
        <v>0</v>
      </c>
      <c r="W35" s="83">
        <f t="shared" si="8"/>
        <v>0</v>
      </c>
      <c r="X35" s="83">
        <v>0</v>
      </c>
      <c r="Y35" s="83">
        <v>0</v>
      </c>
      <c r="Z35" s="83">
        <f t="shared" si="9"/>
        <v>0</v>
      </c>
      <c r="AA35" s="83">
        <f t="shared" si="10"/>
        <v>0</v>
      </c>
      <c r="AB35" s="83">
        <v>0</v>
      </c>
      <c r="AC35" s="83">
        <v>0</v>
      </c>
      <c r="AD35" s="83">
        <f t="shared" si="11"/>
        <v>0</v>
      </c>
      <c r="AE35" s="83">
        <v>0</v>
      </c>
      <c r="AF35" s="83">
        <v>0</v>
      </c>
      <c r="AG35" s="83">
        <f t="shared" si="12"/>
        <v>0</v>
      </c>
      <c r="AH35" s="83">
        <v>0</v>
      </c>
      <c r="AI35" s="83">
        <v>0</v>
      </c>
    </row>
    <row r="36" spans="1:35" ht="19.5" customHeight="1">
      <c r="A36" s="82" t="s">
        <v>218</v>
      </c>
      <c r="B36" s="82" t="s">
        <v>101</v>
      </c>
      <c r="C36" s="82" t="s">
        <v>123</v>
      </c>
      <c r="D36" s="82" t="s">
        <v>227</v>
      </c>
      <c r="E36" s="83">
        <f t="shared" si="0"/>
        <v>5000</v>
      </c>
      <c r="F36" s="83">
        <f t="shared" si="1"/>
        <v>5000</v>
      </c>
      <c r="G36" s="83">
        <f t="shared" si="2"/>
        <v>5000</v>
      </c>
      <c r="H36" s="83">
        <v>5000</v>
      </c>
      <c r="I36" s="83">
        <v>0</v>
      </c>
      <c r="J36" s="83">
        <f t="shared" si="3"/>
        <v>0</v>
      </c>
      <c r="K36" s="83">
        <v>0</v>
      </c>
      <c r="L36" s="83">
        <v>0</v>
      </c>
      <c r="M36" s="83">
        <f t="shared" si="4"/>
        <v>0</v>
      </c>
      <c r="N36" s="83">
        <v>0</v>
      </c>
      <c r="O36" s="83">
        <v>0</v>
      </c>
      <c r="P36" s="83">
        <f t="shared" si="5"/>
        <v>0</v>
      </c>
      <c r="Q36" s="83">
        <f t="shared" si="6"/>
        <v>0</v>
      </c>
      <c r="R36" s="83">
        <v>0</v>
      </c>
      <c r="S36" s="83">
        <v>0</v>
      </c>
      <c r="T36" s="83">
        <f t="shared" si="7"/>
        <v>0</v>
      </c>
      <c r="U36" s="83">
        <v>0</v>
      </c>
      <c r="V36" s="83">
        <v>0</v>
      </c>
      <c r="W36" s="83">
        <f t="shared" si="8"/>
        <v>0</v>
      </c>
      <c r="X36" s="83">
        <v>0</v>
      </c>
      <c r="Y36" s="83">
        <v>0</v>
      </c>
      <c r="Z36" s="83">
        <f t="shared" si="9"/>
        <v>0</v>
      </c>
      <c r="AA36" s="83">
        <f t="shared" si="10"/>
        <v>0</v>
      </c>
      <c r="AB36" s="83">
        <v>0</v>
      </c>
      <c r="AC36" s="83">
        <v>0</v>
      </c>
      <c r="AD36" s="83">
        <f t="shared" si="11"/>
        <v>0</v>
      </c>
      <c r="AE36" s="83">
        <v>0</v>
      </c>
      <c r="AF36" s="83">
        <v>0</v>
      </c>
      <c r="AG36" s="83">
        <f t="shared" si="12"/>
        <v>0</v>
      </c>
      <c r="AH36" s="83">
        <v>0</v>
      </c>
      <c r="AI36" s="83">
        <v>0</v>
      </c>
    </row>
    <row r="37" spans="1:35" ht="19.5" customHeight="1">
      <c r="A37" s="82" t="s">
        <v>218</v>
      </c>
      <c r="B37" s="82" t="s">
        <v>96</v>
      </c>
      <c r="C37" s="82" t="s">
        <v>123</v>
      </c>
      <c r="D37" s="82" t="s">
        <v>230</v>
      </c>
      <c r="E37" s="83">
        <f t="shared" si="0"/>
        <v>38000</v>
      </c>
      <c r="F37" s="83">
        <f t="shared" si="1"/>
        <v>38000</v>
      </c>
      <c r="G37" s="83">
        <f t="shared" si="2"/>
        <v>38000</v>
      </c>
      <c r="H37" s="83">
        <v>38000</v>
      </c>
      <c r="I37" s="83">
        <v>0</v>
      </c>
      <c r="J37" s="83">
        <f t="shared" si="3"/>
        <v>0</v>
      </c>
      <c r="K37" s="83">
        <v>0</v>
      </c>
      <c r="L37" s="83">
        <v>0</v>
      </c>
      <c r="M37" s="83">
        <f t="shared" si="4"/>
        <v>0</v>
      </c>
      <c r="N37" s="83">
        <v>0</v>
      </c>
      <c r="O37" s="83">
        <v>0</v>
      </c>
      <c r="P37" s="83">
        <f t="shared" si="5"/>
        <v>0</v>
      </c>
      <c r="Q37" s="83">
        <f t="shared" si="6"/>
        <v>0</v>
      </c>
      <c r="R37" s="83">
        <v>0</v>
      </c>
      <c r="S37" s="83">
        <v>0</v>
      </c>
      <c r="T37" s="83">
        <f t="shared" si="7"/>
        <v>0</v>
      </c>
      <c r="U37" s="83">
        <v>0</v>
      </c>
      <c r="V37" s="83">
        <v>0</v>
      </c>
      <c r="W37" s="83">
        <f t="shared" si="8"/>
        <v>0</v>
      </c>
      <c r="X37" s="83">
        <v>0</v>
      </c>
      <c r="Y37" s="83">
        <v>0</v>
      </c>
      <c r="Z37" s="83">
        <f t="shared" si="9"/>
        <v>0</v>
      </c>
      <c r="AA37" s="83">
        <f t="shared" si="10"/>
        <v>0</v>
      </c>
      <c r="AB37" s="83">
        <v>0</v>
      </c>
      <c r="AC37" s="83">
        <v>0</v>
      </c>
      <c r="AD37" s="83">
        <f t="shared" si="11"/>
        <v>0</v>
      </c>
      <c r="AE37" s="83">
        <v>0</v>
      </c>
      <c r="AF37" s="83">
        <v>0</v>
      </c>
      <c r="AG37" s="83">
        <f t="shared" si="12"/>
        <v>0</v>
      </c>
      <c r="AH37" s="83">
        <v>0</v>
      </c>
      <c r="AI37" s="83">
        <v>0</v>
      </c>
    </row>
    <row r="38" spans="1:35" ht="19.5" customHeight="1">
      <c r="A38" s="82" t="s">
        <v>218</v>
      </c>
      <c r="B38" s="82" t="s">
        <v>128</v>
      </c>
      <c r="C38" s="82" t="s">
        <v>123</v>
      </c>
      <c r="D38" s="82" t="s">
        <v>231</v>
      </c>
      <c r="E38" s="83">
        <f t="shared" si="0"/>
        <v>20000</v>
      </c>
      <c r="F38" s="83">
        <f t="shared" si="1"/>
        <v>20000</v>
      </c>
      <c r="G38" s="83">
        <f t="shared" si="2"/>
        <v>20000</v>
      </c>
      <c r="H38" s="83">
        <v>20000</v>
      </c>
      <c r="I38" s="83">
        <v>0</v>
      </c>
      <c r="J38" s="83">
        <f t="shared" si="3"/>
        <v>0</v>
      </c>
      <c r="K38" s="83">
        <v>0</v>
      </c>
      <c r="L38" s="83">
        <v>0</v>
      </c>
      <c r="M38" s="83">
        <f t="shared" si="4"/>
        <v>0</v>
      </c>
      <c r="N38" s="83">
        <v>0</v>
      </c>
      <c r="O38" s="83">
        <v>0</v>
      </c>
      <c r="P38" s="83">
        <f t="shared" si="5"/>
        <v>0</v>
      </c>
      <c r="Q38" s="83">
        <f t="shared" si="6"/>
        <v>0</v>
      </c>
      <c r="R38" s="83">
        <v>0</v>
      </c>
      <c r="S38" s="83">
        <v>0</v>
      </c>
      <c r="T38" s="83">
        <f t="shared" si="7"/>
        <v>0</v>
      </c>
      <c r="U38" s="83">
        <v>0</v>
      </c>
      <c r="V38" s="83">
        <v>0</v>
      </c>
      <c r="W38" s="83">
        <f t="shared" si="8"/>
        <v>0</v>
      </c>
      <c r="X38" s="83">
        <v>0</v>
      </c>
      <c r="Y38" s="83">
        <v>0</v>
      </c>
      <c r="Z38" s="83">
        <f t="shared" si="9"/>
        <v>0</v>
      </c>
      <c r="AA38" s="83">
        <f t="shared" si="10"/>
        <v>0</v>
      </c>
      <c r="AB38" s="83">
        <v>0</v>
      </c>
      <c r="AC38" s="83">
        <v>0</v>
      </c>
      <c r="AD38" s="83">
        <f t="shared" si="11"/>
        <v>0</v>
      </c>
      <c r="AE38" s="83">
        <v>0</v>
      </c>
      <c r="AF38" s="83">
        <v>0</v>
      </c>
      <c r="AG38" s="83">
        <f t="shared" si="12"/>
        <v>0</v>
      </c>
      <c r="AH38" s="83">
        <v>0</v>
      </c>
      <c r="AI38" s="83">
        <v>0</v>
      </c>
    </row>
    <row r="39" spans="1:35" ht="19.5" customHeight="1">
      <c r="A39" s="82" t="s">
        <v>218</v>
      </c>
      <c r="B39" s="82" t="s">
        <v>103</v>
      </c>
      <c r="C39" s="82" t="s">
        <v>123</v>
      </c>
      <c r="D39" s="82" t="s">
        <v>233</v>
      </c>
      <c r="E39" s="83">
        <f aca="true" t="shared" si="13" ref="E39:E70">SUM(F39,P39,Z39)</f>
        <v>209660</v>
      </c>
      <c r="F39" s="83">
        <f aca="true" t="shared" si="14" ref="F39:F70">SUM(G39,J39,M39)</f>
        <v>209660</v>
      </c>
      <c r="G39" s="83">
        <f aca="true" t="shared" si="15" ref="G39:G70">SUM(H39,I39)</f>
        <v>209660</v>
      </c>
      <c r="H39" s="83">
        <v>90660</v>
      </c>
      <c r="I39" s="83">
        <v>119000</v>
      </c>
      <c r="J39" s="83">
        <f aca="true" t="shared" si="16" ref="J39:J70">SUM(K39,L39)</f>
        <v>0</v>
      </c>
      <c r="K39" s="83">
        <v>0</v>
      </c>
      <c r="L39" s="83">
        <v>0</v>
      </c>
      <c r="M39" s="83">
        <f aca="true" t="shared" si="17" ref="M39:M70">SUM(N39,O39)</f>
        <v>0</v>
      </c>
      <c r="N39" s="83">
        <v>0</v>
      </c>
      <c r="O39" s="83">
        <v>0</v>
      </c>
      <c r="P39" s="83">
        <f aca="true" t="shared" si="18" ref="P39:P70">SUM(Q39,T39,W39)</f>
        <v>0</v>
      </c>
      <c r="Q39" s="83">
        <f aca="true" t="shared" si="19" ref="Q39:Q70">SUM(R39,S39)</f>
        <v>0</v>
      </c>
      <c r="R39" s="83">
        <v>0</v>
      </c>
      <c r="S39" s="83">
        <v>0</v>
      </c>
      <c r="T39" s="83">
        <f aca="true" t="shared" si="20" ref="T39:T70">SUM(U39,V39)</f>
        <v>0</v>
      </c>
      <c r="U39" s="83">
        <v>0</v>
      </c>
      <c r="V39" s="83">
        <v>0</v>
      </c>
      <c r="W39" s="83">
        <f aca="true" t="shared" si="21" ref="W39:W70">SUM(X39,Y39)</f>
        <v>0</v>
      </c>
      <c r="X39" s="83">
        <v>0</v>
      </c>
      <c r="Y39" s="83">
        <v>0</v>
      </c>
      <c r="Z39" s="83">
        <f aca="true" t="shared" si="22" ref="Z39:Z70">SUM(AA39,AD39,AG39)</f>
        <v>0</v>
      </c>
      <c r="AA39" s="83">
        <f aca="true" t="shared" si="23" ref="AA39:AA70">SUM(AB39,AC39)</f>
        <v>0</v>
      </c>
      <c r="AB39" s="83">
        <v>0</v>
      </c>
      <c r="AC39" s="83">
        <v>0</v>
      </c>
      <c r="AD39" s="83">
        <f aca="true" t="shared" si="24" ref="AD39:AD70">SUM(AE39,AF39)</f>
        <v>0</v>
      </c>
      <c r="AE39" s="83">
        <v>0</v>
      </c>
      <c r="AF39" s="83">
        <v>0</v>
      </c>
      <c r="AG39" s="83">
        <f aca="true" t="shared" si="25" ref="AG39:AG70">SUM(AH39,AI39)</f>
        <v>0</v>
      </c>
      <c r="AH39" s="83">
        <v>0</v>
      </c>
      <c r="AI39" s="83">
        <v>0</v>
      </c>
    </row>
    <row r="40" spans="1:35" ht="19.5" customHeight="1">
      <c r="A40" s="82" t="s">
        <v>56</v>
      </c>
      <c r="B40" s="82" t="s">
        <v>56</v>
      </c>
      <c r="C40" s="82" t="s">
        <v>125</v>
      </c>
      <c r="D40" s="82" t="s">
        <v>126</v>
      </c>
      <c r="E40" s="83">
        <f t="shared" si="13"/>
        <v>7630591.48</v>
      </c>
      <c r="F40" s="83">
        <f t="shared" si="14"/>
        <v>7630591.48</v>
      </c>
      <c r="G40" s="83">
        <f t="shared" si="15"/>
        <v>7630591.48</v>
      </c>
      <c r="H40" s="83">
        <v>6581691.48</v>
      </c>
      <c r="I40" s="83">
        <v>1048900</v>
      </c>
      <c r="J40" s="83">
        <f t="shared" si="16"/>
        <v>0</v>
      </c>
      <c r="K40" s="83">
        <v>0</v>
      </c>
      <c r="L40" s="83">
        <v>0</v>
      </c>
      <c r="M40" s="83">
        <f t="shared" si="17"/>
        <v>0</v>
      </c>
      <c r="N40" s="83">
        <v>0</v>
      </c>
      <c r="O40" s="83">
        <v>0</v>
      </c>
      <c r="P40" s="83">
        <f t="shared" si="18"/>
        <v>0</v>
      </c>
      <c r="Q40" s="83">
        <f t="shared" si="19"/>
        <v>0</v>
      </c>
      <c r="R40" s="83">
        <v>0</v>
      </c>
      <c r="S40" s="83">
        <v>0</v>
      </c>
      <c r="T40" s="83">
        <f t="shared" si="20"/>
        <v>0</v>
      </c>
      <c r="U40" s="83">
        <v>0</v>
      </c>
      <c r="V40" s="83">
        <v>0</v>
      </c>
      <c r="W40" s="83">
        <f t="shared" si="21"/>
        <v>0</v>
      </c>
      <c r="X40" s="83">
        <v>0</v>
      </c>
      <c r="Y40" s="83">
        <v>0</v>
      </c>
      <c r="Z40" s="83">
        <f t="shared" si="22"/>
        <v>0</v>
      </c>
      <c r="AA40" s="83">
        <f t="shared" si="23"/>
        <v>0</v>
      </c>
      <c r="AB40" s="83">
        <v>0</v>
      </c>
      <c r="AC40" s="83">
        <v>0</v>
      </c>
      <c r="AD40" s="83">
        <f t="shared" si="24"/>
        <v>0</v>
      </c>
      <c r="AE40" s="83">
        <v>0</v>
      </c>
      <c r="AF40" s="83">
        <v>0</v>
      </c>
      <c r="AG40" s="83">
        <f t="shared" si="25"/>
        <v>0</v>
      </c>
      <c r="AH40" s="83">
        <v>0</v>
      </c>
      <c r="AI40" s="83">
        <v>0</v>
      </c>
    </row>
    <row r="41" spans="1:35" ht="19.5" customHeight="1">
      <c r="A41" s="82" t="s">
        <v>216</v>
      </c>
      <c r="B41" s="82" t="s">
        <v>93</v>
      </c>
      <c r="C41" s="82" t="s">
        <v>127</v>
      </c>
      <c r="D41" s="82" t="s">
        <v>217</v>
      </c>
      <c r="E41" s="83">
        <f t="shared" si="13"/>
        <v>3119743</v>
      </c>
      <c r="F41" s="83">
        <f t="shared" si="14"/>
        <v>3119743</v>
      </c>
      <c r="G41" s="83">
        <f t="shared" si="15"/>
        <v>3119743</v>
      </c>
      <c r="H41" s="83">
        <v>3119743</v>
      </c>
      <c r="I41" s="83">
        <v>0</v>
      </c>
      <c r="J41" s="83">
        <f t="shared" si="16"/>
        <v>0</v>
      </c>
      <c r="K41" s="83">
        <v>0</v>
      </c>
      <c r="L41" s="83">
        <v>0</v>
      </c>
      <c r="M41" s="83">
        <f t="shared" si="17"/>
        <v>0</v>
      </c>
      <c r="N41" s="83">
        <v>0</v>
      </c>
      <c r="O41" s="83">
        <v>0</v>
      </c>
      <c r="P41" s="83">
        <f t="shared" si="18"/>
        <v>0</v>
      </c>
      <c r="Q41" s="83">
        <f t="shared" si="19"/>
        <v>0</v>
      </c>
      <c r="R41" s="83">
        <v>0</v>
      </c>
      <c r="S41" s="83">
        <v>0</v>
      </c>
      <c r="T41" s="83">
        <f t="shared" si="20"/>
        <v>0</v>
      </c>
      <c r="U41" s="83">
        <v>0</v>
      </c>
      <c r="V41" s="83">
        <v>0</v>
      </c>
      <c r="W41" s="83">
        <f t="shared" si="21"/>
        <v>0</v>
      </c>
      <c r="X41" s="83">
        <v>0</v>
      </c>
      <c r="Y41" s="83">
        <v>0</v>
      </c>
      <c r="Z41" s="83">
        <f t="shared" si="22"/>
        <v>0</v>
      </c>
      <c r="AA41" s="83">
        <f t="shared" si="23"/>
        <v>0</v>
      </c>
      <c r="AB41" s="83">
        <v>0</v>
      </c>
      <c r="AC41" s="83">
        <v>0</v>
      </c>
      <c r="AD41" s="83">
        <f t="shared" si="24"/>
        <v>0</v>
      </c>
      <c r="AE41" s="83">
        <v>0</v>
      </c>
      <c r="AF41" s="83">
        <v>0</v>
      </c>
      <c r="AG41" s="83">
        <f t="shared" si="25"/>
        <v>0</v>
      </c>
      <c r="AH41" s="83">
        <v>0</v>
      </c>
      <c r="AI41" s="83">
        <v>0</v>
      </c>
    </row>
    <row r="42" spans="1:35" ht="19.5" customHeight="1">
      <c r="A42" s="82" t="s">
        <v>218</v>
      </c>
      <c r="B42" s="82" t="s">
        <v>93</v>
      </c>
      <c r="C42" s="82" t="s">
        <v>127</v>
      </c>
      <c r="D42" s="82" t="s">
        <v>219</v>
      </c>
      <c r="E42" s="83">
        <f t="shared" si="13"/>
        <v>1624725.8</v>
      </c>
      <c r="F42" s="83">
        <f t="shared" si="14"/>
        <v>1624725.8</v>
      </c>
      <c r="G42" s="83">
        <f t="shared" si="15"/>
        <v>1624725.8</v>
      </c>
      <c r="H42" s="83">
        <v>1624725.8</v>
      </c>
      <c r="I42" s="83">
        <v>0</v>
      </c>
      <c r="J42" s="83">
        <f t="shared" si="16"/>
        <v>0</v>
      </c>
      <c r="K42" s="83">
        <v>0</v>
      </c>
      <c r="L42" s="83">
        <v>0</v>
      </c>
      <c r="M42" s="83">
        <f t="shared" si="17"/>
        <v>0</v>
      </c>
      <c r="N42" s="83">
        <v>0</v>
      </c>
      <c r="O42" s="83">
        <v>0</v>
      </c>
      <c r="P42" s="83">
        <f t="shared" si="18"/>
        <v>0</v>
      </c>
      <c r="Q42" s="83">
        <f t="shared" si="19"/>
        <v>0</v>
      </c>
      <c r="R42" s="83">
        <v>0</v>
      </c>
      <c r="S42" s="83">
        <v>0</v>
      </c>
      <c r="T42" s="83">
        <f t="shared" si="20"/>
        <v>0</v>
      </c>
      <c r="U42" s="83">
        <v>0</v>
      </c>
      <c r="V42" s="83">
        <v>0</v>
      </c>
      <c r="W42" s="83">
        <f t="shared" si="21"/>
        <v>0</v>
      </c>
      <c r="X42" s="83">
        <v>0</v>
      </c>
      <c r="Y42" s="83">
        <v>0</v>
      </c>
      <c r="Z42" s="83">
        <f t="shared" si="22"/>
        <v>0</v>
      </c>
      <c r="AA42" s="83">
        <f t="shared" si="23"/>
        <v>0</v>
      </c>
      <c r="AB42" s="83">
        <v>0</v>
      </c>
      <c r="AC42" s="83">
        <v>0</v>
      </c>
      <c r="AD42" s="83">
        <f t="shared" si="24"/>
        <v>0</v>
      </c>
      <c r="AE42" s="83">
        <v>0</v>
      </c>
      <c r="AF42" s="83">
        <v>0</v>
      </c>
      <c r="AG42" s="83">
        <f t="shared" si="25"/>
        <v>0</v>
      </c>
      <c r="AH42" s="83">
        <v>0</v>
      </c>
      <c r="AI42" s="83">
        <v>0</v>
      </c>
    </row>
    <row r="43" spans="1:35" ht="19.5" customHeight="1">
      <c r="A43" s="82" t="s">
        <v>218</v>
      </c>
      <c r="B43" s="82" t="s">
        <v>111</v>
      </c>
      <c r="C43" s="82" t="s">
        <v>127</v>
      </c>
      <c r="D43" s="82" t="s">
        <v>222</v>
      </c>
      <c r="E43" s="83">
        <f t="shared" si="13"/>
        <v>5000</v>
      </c>
      <c r="F43" s="83">
        <f t="shared" si="14"/>
        <v>5000</v>
      </c>
      <c r="G43" s="83">
        <f t="shared" si="15"/>
        <v>5000</v>
      </c>
      <c r="H43" s="83">
        <v>5000</v>
      </c>
      <c r="I43" s="83">
        <v>0</v>
      </c>
      <c r="J43" s="83">
        <f t="shared" si="16"/>
        <v>0</v>
      </c>
      <c r="K43" s="83">
        <v>0</v>
      </c>
      <c r="L43" s="83">
        <v>0</v>
      </c>
      <c r="M43" s="83">
        <f t="shared" si="17"/>
        <v>0</v>
      </c>
      <c r="N43" s="83">
        <v>0</v>
      </c>
      <c r="O43" s="83">
        <v>0</v>
      </c>
      <c r="P43" s="83">
        <f t="shared" si="18"/>
        <v>0</v>
      </c>
      <c r="Q43" s="83">
        <f t="shared" si="19"/>
        <v>0</v>
      </c>
      <c r="R43" s="83">
        <v>0</v>
      </c>
      <c r="S43" s="83">
        <v>0</v>
      </c>
      <c r="T43" s="83">
        <f t="shared" si="20"/>
        <v>0</v>
      </c>
      <c r="U43" s="83">
        <v>0</v>
      </c>
      <c r="V43" s="83">
        <v>0</v>
      </c>
      <c r="W43" s="83">
        <f t="shared" si="21"/>
        <v>0</v>
      </c>
      <c r="X43" s="83">
        <v>0</v>
      </c>
      <c r="Y43" s="83">
        <v>0</v>
      </c>
      <c r="Z43" s="83">
        <f t="shared" si="22"/>
        <v>0</v>
      </c>
      <c r="AA43" s="83">
        <f t="shared" si="23"/>
        <v>0</v>
      </c>
      <c r="AB43" s="83">
        <v>0</v>
      </c>
      <c r="AC43" s="83">
        <v>0</v>
      </c>
      <c r="AD43" s="83">
        <f t="shared" si="24"/>
        <v>0</v>
      </c>
      <c r="AE43" s="83">
        <v>0</v>
      </c>
      <c r="AF43" s="83">
        <v>0</v>
      </c>
      <c r="AG43" s="83">
        <f t="shared" si="25"/>
        <v>0</v>
      </c>
      <c r="AH43" s="83">
        <v>0</v>
      </c>
      <c r="AI43" s="83">
        <v>0</v>
      </c>
    </row>
    <row r="44" spans="1:35" ht="19.5" customHeight="1">
      <c r="A44" s="82" t="s">
        <v>216</v>
      </c>
      <c r="B44" s="82" t="s">
        <v>111</v>
      </c>
      <c r="C44" s="82" t="s">
        <v>127</v>
      </c>
      <c r="D44" s="82" t="s">
        <v>223</v>
      </c>
      <c r="E44" s="83">
        <f t="shared" si="13"/>
        <v>950157.35</v>
      </c>
      <c r="F44" s="83">
        <f t="shared" si="14"/>
        <v>950157.35</v>
      </c>
      <c r="G44" s="83">
        <f t="shared" si="15"/>
        <v>950157.35</v>
      </c>
      <c r="H44" s="83">
        <v>950157.35</v>
      </c>
      <c r="I44" s="83">
        <v>0</v>
      </c>
      <c r="J44" s="83">
        <f t="shared" si="16"/>
        <v>0</v>
      </c>
      <c r="K44" s="83">
        <v>0</v>
      </c>
      <c r="L44" s="83">
        <v>0</v>
      </c>
      <c r="M44" s="83">
        <f t="shared" si="17"/>
        <v>0</v>
      </c>
      <c r="N44" s="83">
        <v>0</v>
      </c>
      <c r="O44" s="83">
        <v>0</v>
      </c>
      <c r="P44" s="83">
        <f t="shared" si="18"/>
        <v>0</v>
      </c>
      <c r="Q44" s="83">
        <f t="shared" si="19"/>
        <v>0</v>
      </c>
      <c r="R44" s="83">
        <v>0</v>
      </c>
      <c r="S44" s="83">
        <v>0</v>
      </c>
      <c r="T44" s="83">
        <f t="shared" si="20"/>
        <v>0</v>
      </c>
      <c r="U44" s="83">
        <v>0</v>
      </c>
      <c r="V44" s="83">
        <v>0</v>
      </c>
      <c r="W44" s="83">
        <f t="shared" si="21"/>
        <v>0</v>
      </c>
      <c r="X44" s="83">
        <v>0</v>
      </c>
      <c r="Y44" s="83">
        <v>0</v>
      </c>
      <c r="Z44" s="83">
        <f t="shared" si="22"/>
        <v>0</v>
      </c>
      <c r="AA44" s="83">
        <f t="shared" si="23"/>
        <v>0</v>
      </c>
      <c r="AB44" s="83">
        <v>0</v>
      </c>
      <c r="AC44" s="83">
        <v>0</v>
      </c>
      <c r="AD44" s="83">
        <f t="shared" si="24"/>
        <v>0</v>
      </c>
      <c r="AE44" s="83">
        <v>0</v>
      </c>
      <c r="AF44" s="83">
        <v>0</v>
      </c>
      <c r="AG44" s="83">
        <f t="shared" si="25"/>
        <v>0</v>
      </c>
      <c r="AH44" s="83">
        <v>0</v>
      </c>
      <c r="AI44" s="83">
        <v>0</v>
      </c>
    </row>
    <row r="45" spans="1:35" ht="19.5" customHeight="1">
      <c r="A45" s="82" t="s">
        <v>216</v>
      </c>
      <c r="B45" s="82" t="s">
        <v>115</v>
      </c>
      <c r="C45" s="82" t="s">
        <v>127</v>
      </c>
      <c r="D45" s="82" t="s">
        <v>112</v>
      </c>
      <c r="E45" s="83">
        <f t="shared" si="13"/>
        <v>543825.33</v>
      </c>
      <c r="F45" s="83">
        <f t="shared" si="14"/>
        <v>543825.33</v>
      </c>
      <c r="G45" s="83">
        <f t="shared" si="15"/>
        <v>543825.33</v>
      </c>
      <c r="H45" s="83">
        <v>543825.33</v>
      </c>
      <c r="I45" s="83">
        <v>0</v>
      </c>
      <c r="J45" s="83">
        <f t="shared" si="16"/>
        <v>0</v>
      </c>
      <c r="K45" s="83">
        <v>0</v>
      </c>
      <c r="L45" s="83">
        <v>0</v>
      </c>
      <c r="M45" s="83">
        <f t="shared" si="17"/>
        <v>0</v>
      </c>
      <c r="N45" s="83">
        <v>0</v>
      </c>
      <c r="O45" s="83">
        <v>0</v>
      </c>
      <c r="P45" s="83">
        <f t="shared" si="18"/>
        <v>0</v>
      </c>
      <c r="Q45" s="83">
        <f t="shared" si="19"/>
        <v>0</v>
      </c>
      <c r="R45" s="83">
        <v>0</v>
      </c>
      <c r="S45" s="83">
        <v>0</v>
      </c>
      <c r="T45" s="83">
        <f t="shared" si="20"/>
        <v>0</v>
      </c>
      <c r="U45" s="83">
        <v>0</v>
      </c>
      <c r="V45" s="83">
        <v>0</v>
      </c>
      <c r="W45" s="83">
        <f t="shared" si="21"/>
        <v>0</v>
      </c>
      <c r="X45" s="83">
        <v>0</v>
      </c>
      <c r="Y45" s="83">
        <v>0</v>
      </c>
      <c r="Z45" s="83">
        <f t="shared" si="22"/>
        <v>0</v>
      </c>
      <c r="AA45" s="83">
        <f t="shared" si="23"/>
        <v>0</v>
      </c>
      <c r="AB45" s="83">
        <v>0</v>
      </c>
      <c r="AC45" s="83">
        <v>0</v>
      </c>
      <c r="AD45" s="83">
        <f t="shared" si="24"/>
        <v>0</v>
      </c>
      <c r="AE45" s="83">
        <v>0</v>
      </c>
      <c r="AF45" s="83">
        <v>0</v>
      </c>
      <c r="AG45" s="83">
        <f t="shared" si="25"/>
        <v>0</v>
      </c>
      <c r="AH45" s="83">
        <v>0</v>
      </c>
      <c r="AI45" s="83">
        <v>0</v>
      </c>
    </row>
    <row r="46" spans="1:35" ht="19.5" customHeight="1">
      <c r="A46" s="82" t="s">
        <v>218</v>
      </c>
      <c r="B46" s="82" t="s">
        <v>98</v>
      </c>
      <c r="C46" s="82" t="s">
        <v>127</v>
      </c>
      <c r="D46" s="82" t="s">
        <v>226</v>
      </c>
      <c r="E46" s="83">
        <f t="shared" si="13"/>
        <v>1048900</v>
      </c>
      <c r="F46" s="83">
        <f t="shared" si="14"/>
        <v>1048900</v>
      </c>
      <c r="G46" s="83">
        <f t="shared" si="15"/>
        <v>1048900</v>
      </c>
      <c r="H46" s="83">
        <v>0</v>
      </c>
      <c r="I46" s="83">
        <v>1048900</v>
      </c>
      <c r="J46" s="83">
        <f t="shared" si="16"/>
        <v>0</v>
      </c>
      <c r="K46" s="83">
        <v>0</v>
      </c>
      <c r="L46" s="83">
        <v>0</v>
      </c>
      <c r="M46" s="83">
        <f t="shared" si="17"/>
        <v>0</v>
      </c>
      <c r="N46" s="83">
        <v>0</v>
      </c>
      <c r="O46" s="83">
        <v>0</v>
      </c>
      <c r="P46" s="83">
        <f t="shared" si="18"/>
        <v>0</v>
      </c>
      <c r="Q46" s="83">
        <f t="shared" si="19"/>
        <v>0</v>
      </c>
      <c r="R46" s="83">
        <v>0</v>
      </c>
      <c r="S46" s="83">
        <v>0</v>
      </c>
      <c r="T46" s="83">
        <f t="shared" si="20"/>
        <v>0</v>
      </c>
      <c r="U46" s="83">
        <v>0</v>
      </c>
      <c r="V46" s="83">
        <v>0</v>
      </c>
      <c r="W46" s="83">
        <f t="shared" si="21"/>
        <v>0</v>
      </c>
      <c r="X46" s="83">
        <v>0</v>
      </c>
      <c r="Y46" s="83">
        <v>0</v>
      </c>
      <c r="Z46" s="83">
        <f t="shared" si="22"/>
        <v>0</v>
      </c>
      <c r="AA46" s="83">
        <f t="shared" si="23"/>
        <v>0</v>
      </c>
      <c r="AB46" s="83">
        <v>0</v>
      </c>
      <c r="AC46" s="83">
        <v>0</v>
      </c>
      <c r="AD46" s="83">
        <f t="shared" si="24"/>
        <v>0</v>
      </c>
      <c r="AE46" s="83">
        <v>0</v>
      </c>
      <c r="AF46" s="83">
        <v>0</v>
      </c>
      <c r="AG46" s="83">
        <f t="shared" si="25"/>
        <v>0</v>
      </c>
      <c r="AH46" s="83">
        <v>0</v>
      </c>
      <c r="AI46" s="83">
        <v>0</v>
      </c>
    </row>
    <row r="47" spans="1:35" ht="19.5" customHeight="1">
      <c r="A47" s="82" t="s">
        <v>218</v>
      </c>
      <c r="B47" s="82" t="s">
        <v>101</v>
      </c>
      <c r="C47" s="82" t="s">
        <v>127</v>
      </c>
      <c r="D47" s="82" t="s">
        <v>227</v>
      </c>
      <c r="E47" s="83">
        <f t="shared" si="13"/>
        <v>30000</v>
      </c>
      <c r="F47" s="83">
        <f t="shared" si="14"/>
        <v>30000</v>
      </c>
      <c r="G47" s="83">
        <f t="shared" si="15"/>
        <v>30000</v>
      </c>
      <c r="H47" s="83">
        <v>30000</v>
      </c>
      <c r="I47" s="83">
        <v>0</v>
      </c>
      <c r="J47" s="83">
        <f t="shared" si="16"/>
        <v>0</v>
      </c>
      <c r="K47" s="83">
        <v>0</v>
      </c>
      <c r="L47" s="83">
        <v>0</v>
      </c>
      <c r="M47" s="83">
        <f t="shared" si="17"/>
        <v>0</v>
      </c>
      <c r="N47" s="83">
        <v>0</v>
      </c>
      <c r="O47" s="83">
        <v>0</v>
      </c>
      <c r="P47" s="83">
        <f t="shared" si="18"/>
        <v>0</v>
      </c>
      <c r="Q47" s="83">
        <f t="shared" si="19"/>
        <v>0</v>
      </c>
      <c r="R47" s="83">
        <v>0</v>
      </c>
      <c r="S47" s="83">
        <v>0</v>
      </c>
      <c r="T47" s="83">
        <f t="shared" si="20"/>
        <v>0</v>
      </c>
      <c r="U47" s="83">
        <v>0</v>
      </c>
      <c r="V47" s="83">
        <v>0</v>
      </c>
      <c r="W47" s="83">
        <f t="shared" si="21"/>
        <v>0</v>
      </c>
      <c r="X47" s="83">
        <v>0</v>
      </c>
      <c r="Y47" s="83">
        <v>0</v>
      </c>
      <c r="Z47" s="83">
        <f t="shared" si="22"/>
        <v>0</v>
      </c>
      <c r="AA47" s="83">
        <f t="shared" si="23"/>
        <v>0</v>
      </c>
      <c r="AB47" s="83">
        <v>0</v>
      </c>
      <c r="AC47" s="83">
        <v>0</v>
      </c>
      <c r="AD47" s="83">
        <f t="shared" si="24"/>
        <v>0</v>
      </c>
      <c r="AE47" s="83">
        <v>0</v>
      </c>
      <c r="AF47" s="83">
        <v>0</v>
      </c>
      <c r="AG47" s="83">
        <f t="shared" si="25"/>
        <v>0</v>
      </c>
      <c r="AH47" s="83">
        <v>0</v>
      </c>
      <c r="AI47" s="83">
        <v>0</v>
      </c>
    </row>
    <row r="48" spans="1:35" ht="19.5" customHeight="1">
      <c r="A48" s="82" t="s">
        <v>218</v>
      </c>
      <c r="B48" s="82" t="s">
        <v>128</v>
      </c>
      <c r="C48" s="82" t="s">
        <v>127</v>
      </c>
      <c r="D48" s="82" t="s">
        <v>231</v>
      </c>
      <c r="E48" s="83">
        <f t="shared" si="13"/>
        <v>10000</v>
      </c>
      <c r="F48" s="83">
        <f t="shared" si="14"/>
        <v>10000</v>
      </c>
      <c r="G48" s="83">
        <f t="shared" si="15"/>
        <v>10000</v>
      </c>
      <c r="H48" s="83">
        <v>10000</v>
      </c>
      <c r="I48" s="83">
        <v>0</v>
      </c>
      <c r="J48" s="83">
        <f t="shared" si="16"/>
        <v>0</v>
      </c>
      <c r="K48" s="83">
        <v>0</v>
      </c>
      <c r="L48" s="83">
        <v>0</v>
      </c>
      <c r="M48" s="83">
        <f t="shared" si="17"/>
        <v>0</v>
      </c>
      <c r="N48" s="83">
        <v>0</v>
      </c>
      <c r="O48" s="83">
        <v>0</v>
      </c>
      <c r="P48" s="83">
        <f t="shared" si="18"/>
        <v>0</v>
      </c>
      <c r="Q48" s="83">
        <f t="shared" si="19"/>
        <v>0</v>
      </c>
      <c r="R48" s="83">
        <v>0</v>
      </c>
      <c r="S48" s="83">
        <v>0</v>
      </c>
      <c r="T48" s="83">
        <f t="shared" si="20"/>
        <v>0</v>
      </c>
      <c r="U48" s="83">
        <v>0</v>
      </c>
      <c r="V48" s="83">
        <v>0</v>
      </c>
      <c r="W48" s="83">
        <f t="shared" si="21"/>
        <v>0</v>
      </c>
      <c r="X48" s="83">
        <v>0</v>
      </c>
      <c r="Y48" s="83">
        <v>0</v>
      </c>
      <c r="Z48" s="83">
        <f t="shared" si="22"/>
        <v>0</v>
      </c>
      <c r="AA48" s="83">
        <f t="shared" si="23"/>
        <v>0</v>
      </c>
      <c r="AB48" s="83">
        <v>0</v>
      </c>
      <c r="AC48" s="83">
        <v>0</v>
      </c>
      <c r="AD48" s="83">
        <f t="shared" si="24"/>
        <v>0</v>
      </c>
      <c r="AE48" s="83">
        <v>0</v>
      </c>
      <c r="AF48" s="83">
        <v>0</v>
      </c>
      <c r="AG48" s="83">
        <f t="shared" si="25"/>
        <v>0</v>
      </c>
      <c r="AH48" s="83">
        <v>0</v>
      </c>
      <c r="AI48" s="83">
        <v>0</v>
      </c>
    </row>
    <row r="49" spans="1:35" ht="19.5" customHeight="1">
      <c r="A49" s="82" t="s">
        <v>218</v>
      </c>
      <c r="B49" s="82" t="s">
        <v>103</v>
      </c>
      <c r="C49" s="82" t="s">
        <v>127</v>
      </c>
      <c r="D49" s="82" t="s">
        <v>233</v>
      </c>
      <c r="E49" s="83">
        <f t="shared" si="13"/>
        <v>298240</v>
      </c>
      <c r="F49" s="83">
        <f t="shared" si="14"/>
        <v>298240</v>
      </c>
      <c r="G49" s="83">
        <f t="shared" si="15"/>
        <v>298240</v>
      </c>
      <c r="H49" s="83">
        <v>298240</v>
      </c>
      <c r="I49" s="83">
        <v>0</v>
      </c>
      <c r="J49" s="83">
        <f t="shared" si="16"/>
        <v>0</v>
      </c>
      <c r="K49" s="83">
        <v>0</v>
      </c>
      <c r="L49" s="83">
        <v>0</v>
      </c>
      <c r="M49" s="83">
        <f t="shared" si="17"/>
        <v>0</v>
      </c>
      <c r="N49" s="83">
        <v>0</v>
      </c>
      <c r="O49" s="83">
        <v>0</v>
      </c>
      <c r="P49" s="83">
        <f t="shared" si="18"/>
        <v>0</v>
      </c>
      <c r="Q49" s="83">
        <f t="shared" si="19"/>
        <v>0</v>
      </c>
      <c r="R49" s="83">
        <v>0</v>
      </c>
      <c r="S49" s="83">
        <v>0</v>
      </c>
      <c r="T49" s="83">
        <f t="shared" si="20"/>
        <v>0</v>
      </c>
      <c r="U49" s="83">
        <v>0</v>
      </c>
      <c r="V49" s="83">
        <v>0</v>
      </c>
      <c r="W49" s="83">
        <f t="shared" si="21"/>
        <v>0</v>
      </c>
      <c r="X49" s="83">
        <v>0</v>
      </c>
      <c r="Y49" s="83">
        <v>0</v>
      </c>
      <c r="Z49" s="83">
        <f t="shared" si="22"/>
        <v>0</v>
      </c>
      <c r="AA49" s="83">
        <f t="shared" si="23"/>
        <v>0</v>
      </c>
      <c r="AB49" s="83">
        <v>0</v>
      </c>
      <c r="AC49" s="83">
        <v>0</v>
      </c>
      <c r="AD49" s="83">
        <f t="shared" si="24"/>
        <v>0</v>
      </c>
      <c r="AE49" s="83">
        <v>0</v>
      </c>
      <c r="AF49" s="83">
        <v>0</v>
      </c>
      <c r="AG49" s="83">
        <f t="shared" si="25"/>
        <v>0</v>
      </c>
      <c r="AH49" s="83">
        <v>0</v>
      </c>
      <c r="AI49" s="83">
        <v>0</v>
      </c>
    </row>
    <row r="50" spans="1:35" ht="19.5" customHeight="1">
      <c r="A50" s="82" t="s">
        <v>56</v>
      </c>
      <c r="B50" s="82" t="s">
        <v>56</v>
      </c>
      <c r="C50" s="82" t="s">
        <v>130</v>
      </c>
      <c r="D50" s="82" t="s">
        <v>131</v>
      </c>
      <c r="E50" s="83">
        <f t="shared" si="13"/>
        <v>5367328.46</v>
      </c>
      <c r="F50" s="83">
        <f t="shared" si="14"/>
        <v>5367328.46</v>
      </c>
      <c r="G50" s="83">
        <f t="shared" si="15"/>
        <v>5367328.46</v>
      </c>
      <c r="H50" s="83">
        <v>4870592.46</v>
      </c>
      <c r="I50" s="83">
        <v>496736</v>
      </c>
      <c r="J50" s="83">
        <f t="shared" si="16"/>
        <v>0</v>
      </c>
      <c r="K50" s="83">
        <v>0</v>
      </c>
      <c r="L50" s="83">
        <v>0</v>
      </c>
      <c r="M50" s="83">
        <f t="shared" si="17"/>
        <v>0</v>
      </c>
      <c r="N50" s="83">
        <v>0</v>
      </c>
      <c r="O50" s="83">
        <v>0</v>
      </c>
      <c r="P50" s="83">
        <f t="shared" si="18"/>
        <v>0</v>
      </c>
      <c r="Q50" s="83">
        <f t="shared" si="19"/>
        <v>0</v>
      </c>
      <c r="R50" s="83">
        <v>0</v>
      </c>
      <c r="S50" s="83">
        <v>0</v>
      </c>
      <c r="T50" s="83">
        <f t="shared" si="20"/>
        <v>0</v>
      </c>
      <c r="U50" s="83">
        <v>0</v>
      </c>
      <c r="V50" s="83">
        <v>0</v>
      </c>
      <c r="W50" s="83">
        <f t="shared" si="21"/>
        <v>0</v>
      </c>
      <c r="X50" s="83">
        <v>0</v>
      </c>
      <c r="Y50" s="83">
        <v>0</v>
      </c>
      <c r="Z50" s="83">
        <f t="shared" si="22"/>
        <v>0</v>
      </c>
      <c r="AA50" s="83">
        <f t="shared" si="23"/>
        <v>0</v>
      </c>
      <c r="AB50" s="83">
        <v>0</v>
      </c>
      <c r="AC50" s="83">
        <v>0</v>
      </c>
      <c r="AD50" s="83">
        <f t="shared" si="24"/>
        <v>0</v>
      </c>
      <c r="AE50" s="83">
        <v>0</v>
      </c>
      <c r="AF50" s="83">
        <v>0</v>
      </c>
      <c r="AG50" s="83">
        <f t="shared" si="25"/>
        <v>0</v>
      </c>
      <c r="AH50" s="83">
        <v>0</v>
      </c>
      <c r="AI50" s="83">
        <v>0</v>
      </c>
    </row>
    <row r="51" spans="1:35" ht="19.5" customHeight="1">
      <c r="A51" s="82" t="s">
        <v>216</v>
      </c>
      <c r="B51" s="82" t="s">
        <v>93</v>
      </c>
      <c r="C51" s="82" t="s">
        <v>132</v>
      </c>
      <c r="D51" s="82" t="s">
        <v>217</v>
      </c>
      <c r="E51" s="83">
        <f t="shared" si="13"/>
        <v>2147023</v>
      </c>
      <c r="F51" s="83">
        <f t="shared" si="14"/>
        <v>2147023</v>
      </c>
      <c r="G51" s="83">
        <f t="shared" si="15"/>
        <v>2147023</v>
      </c>
      <c r="H51" s="83">
        <v>2147023</v>
      </c>
      <c r="I51" s="83">
        <v>0</v>
      </c>
      <c r="J51" s="83">
        <f t="shared" si="16"/>
        <v>0</v>
      </c>
      <c r="K51" s="83">
        <v>0</v>
      </c>
      <c r="L51" s="83">
        <v>0</v>
      </c>
      <c r="M51" s="83">
        <f t="shared" si="17"/>
        <v>0</v>
      </c>
      <c r="N51" s="83">
        <v>0</v>
      </c>
      <c r="O51" s="83">
        <v>0</v>
      </c>
      <c r="P51" s="83">
        <f t="shared" si="18"/>
        <v>0</v>
      </c>
      <c r="Q51" s="83">
        <f t="shared" si="19"/>
        <v>0</v>
      </c>
      <c r="R51" s="83">
        <v>0</v>
      </c>
      <c r="S51" s="83">
        <v>0</v>
      </c>
      <c r="T51" s="83">
        <f t="shared" si="20"/>
        <v>0</v>
      </c>
      <c r="U51" s="83">
        <v>0</v>
      </c>
      <c r="V51" s="83">
        <v>0</v>
      </c>
      <c r="W51" s="83">
        <f t="shared" si="21"/>
        <v>0</v>
      </c>
      <c r="X51" s="83">
        <v>0</v>
      </c>
      <c r="Y51" s="83">
        <v>0</v>
      </c>
      <c r="Z51" s="83">
        <f t="shared" si="22"/>
        <v>0</v>
      </c>
      <c r="AA51" s="83">
        <f t="shared" si="23"/>
        <v>0</v>
      </c>
      <c r="AB51" s="83">
        <v>0</v>
      </c>
      <c r="AC51" s="83">
        <v>0</v>
      </c>
      <c r="AD51" s="83">
        <f t="shared" si="24"/>
        <v>0</v>
      </c>
      <c r="AE51" s="83">
        <v>0</v>
      </c>
      <c r="AF51" s="83">
        <v>0</v>
      </c>
      <c r="AG51" s="83">
        <f t="shared" si="25"/>
        <v>0</v>
      </c>
      <c r="AH51" s="83">
        <v>0</v>
      </c>
      <c r="AI51" s="83">
        <v>0</v>
      </c>
    </row>
    <row r="52" spans="1:35" ht="19.5" customHeight="1">
      <c r="A52" s="82" t="s">
        <v>218</v>
      </c>
      <c r="B52" s="82" t="s">
        <v>93</v>
      </c>
      <c r="C52" s="82" t="s">
        <v>132</v>
      </c>
      <c r="D52" s="82" t="s">
        <v>219</v>
      </c>
      <c r="E52" s="83">
        <f t="shared" si="13"/>
        <v>1156978.8</v>
      </c>
      <c r="F52" s="83">
        <f t="shared" si="14"/>
        <v>1156978.8</v>
      </c>
      <c r="G52" s="83">
        <f t="shared" si="15"/>
        <v>1156978.8</v>
      </c>
      <c r="H52" s="83">
        <v>1086442.8</v>
      </c>
      <c r="I52" s="83">
        <v>70536</v>
      </c>
      <c r="J52" s="83">
        <f t="shared" si="16"/>
        <v>0</v>
      </c>
      <c r="K52" s="83">
        <v>0</v>
      </c>
      <c r="L52" s="83">
        <v>0</v>
      </c>
      <c r="M52" s="83">
        <f t="shared" si="17"/>
        <v>0</v>
      </c>
      <c r="N52" s="83">
        <v>0</v>
      </c>
      <c r="O52" s="83">
        <v>0</v>
      </c>
      <c r="P52" s="83">
        <f t="shared" si="18"/>
        <v>0</v>
      </c>
      <c r="Q52" s="83">
        <f t="shared" si="19"/>
        <v>0</v>
      </c>
      <c r="R52" s="83">
        <v>0</v>
      </c>
      <c r="S52" s="83">
        <v>0</v>
      </c>
      <c r="T52" s="83">
        <f t="shared" si="20"/>
        <v>0</v>
      </c>
      <c r="U52" s="83">
        <v>0</v>
      </c>
      <c r="V52" s="83">
        <v>0</v>
      </c>
      <c r="W52" s="83">
        <f t="shared" si="21"/>
        <v>0</v>
      </c>
      <c r="X52" s="83">
        <v>0</v>
      </c>
      <c r="Y52" s="83">
        <v>0</v>
      </c>
      <c r="Z52" s="83">
        <f t="shared" si="22"/>
        <v>0</v>
      </c>
      <c r="AA52" s="83">
        <f t="shared" si="23"/>
        <v>0</v>
      </c>
      <c r="AB52" s="83">
        <v>0</v>
      </c>
      <c r="AC52" s="83">
        <v>0</v>
      </c>
      <c r="AD52" s="83">
        <f t="shared" si="24"/>
        <v>0</v>
      </c>
      <c r="AE52" s="83">
        <v>0</v>
      </c>
      <c r="AF52" s="83">
        <v>0</v>
      </c>
      <c r="AG52" s="83">
        <f t="shared" si="25"/>
        <v>0</v>
      </c>
      <c r="AH52" s="83">
        <v>0</v>
      </c>
      <c r="AI52" s="83">
        <v>0</v>
      </c>
    </row>
    <row r="53" spans="1:35" ht="19.5" customHeight="1">
      <c r="A53" s="82" t="s">
        <v>216</v>
      </c>
      <c r="B53" s="82" t="s">
        <v>111</v>
      </c>
      <c r="C53" s="82" t="s">
        <v>132</v>
      </c>
      <c r="D53" s="82" t="s">
        <v>223</v>
      </c>
      <c r="E53" s="83">
        <f t="shared" si="13"/>
        <v>687333.18</v>
      </c>
      <c r="F53" s="83">
        <f t="shared" si="14"/>
        <v>687333.18</v>
      </c>
      <c r="G53" s="83">
        <f t="shared" si="15"/>
        <v>687333.18</v>
      </c>
      <c r="H53" s="83">
        <v>687333.18</v>
      </c>
      <c r="I53" s="83">
        <v>0</v>
      </c>
      <c r="J53" s="83">
        <f t="shared" si="16"/>
        <v>0</v>
      </c>
      <c r="K53" s="83">
        <v>0</v>
      </c>
      <c r="L53" s="83">
        <v>0</v>
      </c>
      <c r="M53" s="83">
        <f t="shared" si="17"/>
        <v>0</v>
      </c>
      <c r="N53" s="83">
        <v>0</v>
      </c>
      <c r="O53" s="83">
        <v>0</v>
      </c>
      <c r="P53" s="83">
        <f t="shared" si="18"/>
        <v>0</v>
      </c>
      <c r="Q53" s="83">
        <f t="shared" si="19"/>
        <v>0</v>
      </c>
      <c r="R53" s="83">
        <v>0</v>
      </c>
      <c r="S53" s="83">
        <v>0</v>
      </c>
      <c r="T53" s="83">
        <f t="shared" si="20"/>
        <v>0</v>
      </c>
      <c r="U53" s="83">
        <v>0</v>
      </c>
      <c r="V53" s="83">
        <v>0</v>
      </c>
      <c r="W53" s="83">
        <f t="shared" si="21"/>
        <v>0</v>
      </c>
      <c r="X53" s="83">
        <v>0</v>
      </c>
      <c r="Y53" s="83">
        <v>0</v>
      </c>
      <c r="Z53" s="83">
        <f t="shared" si="22"/>
        <v>0</v>
      </c>
      <c r="AA53" s="83">
        <f t="shared" si="23"/>
        <v>0</v>
      </c>
      <c r="AB53" s="83">
        <v>0</v>
      </c>
      <c r="AC53" s="83">
        <v>0</v>
      </c>
      <c r="AD53" s="83">
        <f t="shared" si="24"/>
        <v>0</v>
      </c>
      <c r="AE53" s="83">
        <v>0</v>
      </c>
      <c r="AF53" s="83">
        <v>0</v>
      </c>
      <c r="AG53" s="83">
        <f t="shared" si="25"/>
        <v>0</v>
      </c>
      <c r="AH53" s="83">
        <v>0</v>
      </c>
      <c r="AI53" s="83">
        <v>0</v>
      </c>
    </row>
    <row r="54" spans="1:35" ht="19.5" customHeight="1">
      <c r="A54" s="82" t="s">
        <v>218</v>
      </c>
      <c r="B54" s="82" t="s">
        <v>111</v>
      </c>
      <c r="C54" s="82" t="s">
        <v>132</v>
      </c>
      <c r="D54" s="82" t="s">
        <v>222</v>
      </c>
      <c r="E54" s="83">
        <f t="shared" si="13"/>
        <v>23800</v>
      </c>
      <c r="F54" s="83">
        <f t="shared" si="14"/>
        <v>23800</v>
      </c>
      <c r="G54" s="83">
        <f t="shared" si="15"/>
        <v>23800</v>
      </c>
      <c r="H54" s="83">
        <v>23800</v>
      </c>
      <c r="I54" s="83">
        <v>0</v>
      </c>
      <c r="J54" s="83">
        <f t="shared" si="16"/>
        <v>0</v>
      </c>
      <c r="K54" s="83">
        <v>0</v>
      </c>
      <c r="L54" s="83">
        <v>0</v>
      </c>
      <c r="M54" s="83">
        <f t="shared" si="17"/>
        <v>0</v>
      </c>
      <c r="N54" s="83">
        <v>0</v>
      </c>
      <c r="O54" s="83">
        <v>0</v>
      </c>
      <c r="P54" s="83">
        <f t="shared" si="18"/>
        <v>0</v>
      </c>
      <c r="Q54" s="83">
        <f t="shared" si="19"/>
        <v>0</v>
      </c>
      <c r="R54" s="83">
        <v>0</v>
      </c>
      <c r="S54" s="83">
        <v>0</v>
      </c>
      <c r="T54" s="83">
        <f t="shared" si="20"/>
        <v>0</v>
      </c>
      <c r="U54" s="83">
        <v>0</v>
      </c>
      <c r="V54" s="83">
        <v>0</v>
      </c>
      <c r="W54" s="83">
        <f t="shared" si="21"/>
        <v>0</v>
      </c>
      <c r="X54" s="83">
        <v>0</v>
      </c>
      <c r="Y54" s="83">
        <v>0</v>
      </c>
      <c r="Z54" s="83">
        <f t="shared" si="22"/>
        <v>0</v>
      </c>
      <c r="AA54" s="83">
        <f t="shared" si="23"/>
        <v>0</v>
      </c>
      <c r="AB54" s="83">
        <v>0</v>
      </c>
      <c r="AC54" s="83">
        <v>0</v>
      </c>
      <c r="AD54" s="83">
        <f t="shared" si="24"/>
        <v>0</v>
      </c>
      <c r="AE54" s="83">
        <v>0</v>
      </c>
      <c r="AF54" s="83">
        <v>0</v>
      </c>
      <c r="AG54" s="83">
        <f t="shared" si="25"/>
        <v>0</v>
      </c>
      <c r="AH54" s="83">
        <v>0</v>
      </c>
      <c r="AI54" s="83">
        <v>0</v>
      </c>
    </row>
    <row r="55" spans="1:35" ht="19.5" customHeight="1">
      <c r="A55" s="82" t="s">
        <v>216</v>
      </c>
      <c r="B55" s="82" t="s">
        <v>115</v>
      </c>
      <c r="C55" s="82" t="s">
        <v>132</v>
      </c>
      <c r="D55" s="82" t="s">
        <v>112</v>
      </c>
      <c r="E55" s="83">
        <f t="shared" si="13"/>
        <v>399529.48</v>
      </c>
      <c r="F55" s="83">
        <f t="shared" si="14"/>
        <v>399529.48</v>
      </c>
      <c r="G55" s="83">
        <f t="shared" si="15"/>
        <v>399529.48</v>
      </c>
      <c r="H55" s="83">
        <v>399529.48</v>
      </c>
      <c r="I55" s="83">
        <v>0</v>
      </c>
      <c r="J55" s="83">
        <f t="shared" si="16"/>
        <v>0</v>
      </c>
      <c r="K55" s="83">
        <v>0</v>
      </c>
      <c r="L55" s="83">
        <v>0</v>
      </c>
      <c r="M55" s="83">
        <f t="shared" si="17"/>
        <v>0</v>
      </c>
      <c r="N55" s="83">
        <v>0</v>
      </c>
      <c r="O55" s="83">
        <v>0</v>
      </c>
      <c r="P55" s="83">
        <f t="shared" si="18"/>
        <v>0</v>
      </c>
      <c r="Q55" s="83">
        <f t="shared" si="19"/>
        <v>0</v>
      </c>
      <c r="R55" s="83">
        <v>0</v>
      </c>
      <c r="S55" s="83">
        <v>0</v>
      </c>
      <c r="T55" s="83">
        <f t="shared" si="20"/>
        <v>0</v>
      </c>
      <c r="U55" s="83">
        <v>0</v>
      </c>
      <c r="V55" s="83">
        <v>0</v>
      </c>
      <c r="W55" s="83">
        <f t="shared" si="21"/>
        <v>0</v>
      </c>
      <c r="X55" s="83">
        <v>0</v>
      </c>
      <c r="Y55" s="83">
        <v>0</v>
      </c>
      <c r="Z55" s="83">
        <f t="shared" si="22"/>
        <v>0</v>
      </c>
      <c r="AA55" s="83">
        <f t="shared" si="23"/>
        <v>0</v>
      </c>
      <c r="AB55" s="83">
        <v>0</v>
      </c>
      <c r="AC55" s="83">
        <v>0</v>
      </c>
      <c r="AD55" s="83">
        <f t="shared" si="24"/>
        <v>0</v>
      </c>
      <c r="AE55" s="83">
        <v>0</v>
      </c>
      <c r="AF55" s="83">
        <v>0</v>
      </c>
      <c r="AG55" s="83">
        <f t="shared" si="25"/>
        <v>0</v>
      </c>
      <c r="AH55" s="83">
        <v>0</v>
      </c>
      <c r="AI55" s="83">
        <v>0</v>
      </c>
    </row>
    <row r="56" spans="1:35" ht="19.5" customHeight="1">
      <c r="A56" s="82" t="s">
        <v>218</v>
      </c>
      <c r="B56" s="82" t="s">
        <v>98</v>
      </c>
      <c r="C56" s="82" t="s">
        <v>132</v>
      </c>
      <c r="D56" s="82" t="s">
        <v>226</v>
      </c>
      <c r="E56" s="83">
        <f t="shared" si="13"/>
        <v>376200</v>
      </c>
      <c r="F56" s="83">
        <f t="shared" si="14"/>
        <v>376200</v>
      </c>
      <c r="G56" s="83">
        <f t="shared" si="15"/>
        <v>376200</v>
      </c>
      <c r="H56" s="83">
        <v>0</v>
      </c>
      <c r="I56" s="83">
        <v>376200</v>
      </c>
      <c r="J56" s="83">
        <f t="shared" si="16"/>
        <v>0</v>
      </c>
      <c r="K56" s="83">
        <v>0</v>
      </c>
      <c r="L56" s="83">
        <v>0</v>
      </c>
      <c r="M56" s="83">
        <f t="shared" si="17"/>
        <v>0</v>
      </c>
      <c r="N56" s="83">
        <v>0</v>
      </c>
      <c r="O56" s="83">
        <v>0</v>
      </c>
      <c r="P56" s="83">
        <f t="shared" si="18"/>
        <v>0</v>
      </c>
      <c r="Q56" s="83">
        <f t="shared" si="19"/>
        <v>0</v>
      </c>
      <c r="R56" s="83">
        <v>0</v>
      </c>
      <c r="S56" s="83">
        <v>0</v>
      </c>
      <c r="T56" s="83">
        <f t="shared" si="20"/>
        <v>0</v>
      </c>
      <c r="U56" s="83">
        <v>0</v>
      </c>
      <c r="V56" s="83">
        <v>0</v>
      </c>
      <c r="W56" s="83">
        <f t="shared" si="21"/>
        <v>0</v>
      </c>
      <c r="X56" s="83">
        <v>0</v>
      </c>
      <c r="Y56" s="83">
        <v>0</v>
      </c>
      <c r="Z56" s="83">
        <f t="shared" si="22"/>
        <v>0</v>
      </c>
      <c r="AA56" s="83">
        <f t="shared" si="23"/>
        <v>0</v>
      </c>
      <c r="AB56" s="83">
        <v>0</v>
      </c>
      <c r="AC56" s="83">
        <v>0</v>
      </c>
      <c r="AD56" s="83">
        <f t="shared" si="24"/>
        <v>0</v>
      </c>
      <c r="AE56" s="83">
        <v>0</v>
      </c>
      <c r="AF56" s="83">
        <v>0</v>
      </c>
      <c r="AG56" s="83">
        <f t="shared" si="25"/>
        <v>0</v>
      </c>
      <c r="AH56" s="83">
        <v>0</v>
      </c>
      <c r="AI56" s="83">
        <v>0</v>
      </c>
    </row>
    <row r="57" spans="1:35" ht="19.5" customHeight="1">
      <c r="A57" s="82" t="s">
        <v>218</v>
      </c>
      <c r="B57" s="82" t="s">
        <v>101</v>
      </c>
      <c r="C57" s="82" t="s">
        <v>132</v>
      </c>
      <c r="D57" s="82" t="s">
        <v>227</v>
      </c>
      <c r="E57" s="83">
        <f t="shared" si="13"/>
        <v>50634</v>
      </c>
      <c r="F57" s="83">
        <f t="shared" si="14"/>
        <v>50634</v>
      </c>
      <c r="G57" s="83">
        <f t="shared" si="15"/>
        <v>50634</v>
      </c>
      <c r="H57" s="83">
        <v>50634</v>
      </c>
      <c r="I57" s="83">
        <v>0</v>
      </c>
      <c r="J57" s="83">
        <f t="shared" si="16"/>
        <v>0</v>
      </c>
      <c r="K57" s="83">
        <v>0</v>
      </c>
      <c r="L57" s="83">
        <v>0</v>
      </c>
      <c r="M57" s="83">
        <f t="shared" si="17"/>
        <v>0</v>
      </c>
      <c r="N57" s="83">
        <v>0</v>
      </c>
      <c r="O57" s="83">
        <v>0</v>
      </c>
      <c r="P57" s="83">
        <f t="shared" si="18"/>
        <v>0</v>
      </c>
      <c r="Q57" s="83">
        <f t="shared" si="19"/>
        <v>0</v>
      </c>
      <c r="R57" s="83">
        <v>0</v>
      </c>
      <c r="S57" s="83">
        <v>0</v>
      </c>
      <c r="T57" s="83">
        <f t="shared" si="20"/>
        <v>0</v>
      </c>
      <c r="U57" s="83">
        <v>0</v>
      </c>
      <c r="V57" s="83">
        <v>0</v>
      </c>
      <c r="W57" s="83">
        <f t="shared" si="21"/>
        <v>0</v>
      </c>
      <c r="X57" s="83">
        <v>0</v>
      </c>
      <c r="Y57" s="83">
        <v>0</v>
      </c>
      <c r="Z57" s="83">
        <f t="shared" si="22"/>
        <v>0</v>
      </c>
      <c r="AA57" s="83">
        <f t="shared" si="23"/>
        <v>0</v>
      </c>
      <c r="AB57" s="83">
        <v>0</v>
      </c>
      <c r="AC57" s="83">
        <v>0</v>
      </c>
      <c r="AD57" s="83">
        <f t="shared" si="24"/>
        <v>0</v>
      </c>
      <c r="AE57" s="83">
        <v>0</v>
      </c>
      <c r="AF57" s="83">
        <v>0</v>
      </c>
      <c r="AG57" s="83">
        <f t="shared" si="25"/>
        <v>0</v>
      </c>
      <c r="AH57" s="83">
        <v>0</v>
      </c>
      <c r="AI57" s="83">
        <v>0</v>
      </c>
    </row>
    <row r="58" spans="1:35" ht="19.5" customHeight="1">
      <c r="A58" s="82" t="s">
        <v>218</v>
      </c>
      <c r="B58" s="82" t="s">
        <v>128</v>
      </c>
      <c r="C58" s="82" t="s">
        <v>132</v>
      </c>
      <c r="D58" s="82" t="s">
        <v>231</v>
      </c>
      <c r="E58" s="83">
        <f t="shared" si="13"/>
        <v>55000</v>
      </c>
      <c r="F58" s="83">
        <f t="shared" si="14"/>
        <v>55000</v>
      </c>
      <c r="G58" s="83">
        <f t="shared" si="15"/>
        <v>55000</v>
      </c>
      <c r="H58" s="83">
        <v>5000</v>
      </c>
      <c r="I58" s="83">
        <v>50000</v>
      </c>
      <c r="J58" s="83">
        <f t="shared" si="16"/>
        <v>0</v>
      </c>
      <c r="K58" s="83">
        <v>0</v>
      </c>
      <c r="L58" s="83">
        <v>0</v>
      </c>
      <c r="M58" s="83">
        <f t="shared" si="17"/>
        <v>0</v>
      </c>
      <c r="N58" s="83">
        <v>0</v>
      </c>
      <c r="O58" s="83">
        <v>0</v>
      </c>
      <c r="P58" s="83">
        <f t="shared" si="18"/>
        <v>0</v>
      </c>
      <c r="Q58" s="83">
        <f t="shared" si="19"/>
        <v>0</v>
      </c>
      <c r="R58" s="83">
        <v>0</v>
      </c>
      <c r="S58" s="83">
        <v>0</v>
      </c>
      <c r="T58" s="83">
        <f t="shared" si="20"/>
        <v>0</v>
      </c>
      <c r="U58" s="83">
        <v>0</v>
      </c>
      <c r="V58" s="83">
        <v>0</v>
      </c>
      <c r="W58" s="83">
        <f t="shared" si="21"/>
        <v>0</v>
      </c>
      <c r="X58" s="83">
        <v>0</v>
      </c>
      <c r="Y58" s="83">
        <v>0</v>
      </c>
      <c r="Z58" s="83">
        <f t="shared" si="22"/>
        <v>0</v>
      </c>
      <c r="AA58" s="83">
        <f t="shared" si="23"/>
        <v>0</v>
      </c>
      <c r="AB58" s="83">
        <v>0</v>
      </c>
      <c r="AC58" s="83">
        <v>0</v>
      </c>
      <c r="AD58" s="83">
        <f t="shared" si="24"/>
        <v>0</v>
      </c>
      <c r="AE58" s="83">
        <v>0</v>
      </c>
      <c r="AF58" s="83">
        <v>0</v>
      </c>
      <c r="AG58" s="83">
        <f t="shared" si="25"/>
        <v>0</v>
      </c>
      <c r="AH58" s="83">
        <v>0</v>
      </c>
      <c r="AI58" s="83">
        <v>0</v>
      </c>
    </row>
    <row r="59" spans="1:35" ht="19.5" customHeight="1">
      <c r="A59" s="82" t="s">
        <v>218</v>
      </c>
      <c r="B59" s="82" t="s">
        <v>103</v>
      </c>
      <c r="C59" s="82" t="s">
        <v>132</v>
      </c>
      <c r="D59" s="82" t="s">
        <v>233</v>
      </c>
      <c r="E59" s="83">
        <f t="shared" si="13"/>
        <v>238830</v>
      </c>
      <c r="F59" s="83">
        <f t="shared" si="14"/>
        <v>238830</v>
      </c>
      <c r="G59" s="83">
        <f t="shared" si="15"/>
        <v>238830</v>
      </c>
      <c r="H59" s="83">
        <v>238830</v>
      </c>
      <c r="I59" s="83">
        <v>0</v>
      </c>
      <c r="J59" s="83">
        <f t="shared" si="16"/>
        <v>0</v>
      </c>
      <c r="K59" s="83">
        <v>0</v>
      </c>
      <c r="L59" s="83">
        <v>0</v>
      </c>
      <c r="M59" s="83">
        <f t="shared" si="17"/>
        <v>0</v>
      </c>
      <c r="N59" s="83">
        <v>0</v>
      </c>
      <c r="O59" s="83">
        <v>0</v>
      </c>
      <c r="P59" s="83">
        <f t="shared" si="18"/>
        <v>0</v>
      </c>
      <c r="Q59" s="83">
        <f t="shared" si="19"/>
        <v>0</v>
      </c>
      <c r="R59" s="83">
        <v>0</v>
      </c>
      <c r="S59" s="83">
        <v>0</v>
      </c>
      <c r="T59" s="83">
        <f t="shared" si="20"/>
        <v>0</v>
      </c>
      <c r="U59" s="83">
        <v>0</v>
      </c>
      <c r="V59" s="83">
        <v>0</v>
      </c>
      <c r="W59" s="83">
        <f t="shared" si="21"/>
        <v>0</v>
      </c>
      <c r="X59" s="83">
        <v>0</v>
      </c>
      <c r="Y59" s="83">
        <v>0</v>
      </c>
      <c r="Z59" s="83">
        <f t="shared" si="22"/>
        <v>0</v>
      </c>
      <c r="AA59" s="83">
        <f t="shared" si="23"/>
        <v>0</v>
      </c>
      <c r="AB59" s="83">
        <v>0</v>
      </c>
      <c r="AC59" s="83">
        <v>0</v>
      </c>
      <c r="AD59" s="83">
        <f t="shared" si="24"/>
        <v>0</v>
      </c>
      <c r="AE59" s="83">
        <v>0</v>
      </c>
      <c r="AF59" s="83">
        <v>0</v>
      </c>
      <c r="AG59" s="83">
        <f t="shared" si="25"/>
        <v>0</v>
      </c>
      <c r="AH59" s="83">
        <v>0</v>
      </c>
      <c r="AI59" s="83">
        <v>0</v>
      </c>
    </row>
    <row r="60" spans="1:35" ht="19.5" customHeight="1">
      <c r="A60" s="82" t="s">
        <v>214</v>
      </c>
      <c r="B60" s="82" t="s">
        <v>103</v>
      </c>
      <c r="C60" s="82" t="s">
        <v>132</v>
      </c>
      <c r="D60" s="82" t="s">
        <v>232</v>
      </c>
      <c r="E60" s="83">
        <f t="shared" si="13"/>
        <v>232000</v>
      </c>
      <c r="F60" s="83">
        <f t="shared" si="14"/>
        <v>232000</v>
      </c>
      <c r="G60" s="83">
        <f t="shared" si="15"/>
        <v>232000</v>
      </c>
      <c r="H60" s="83">
        <v>232000</v>
      </c>
      <c r="I60" s="83">
        <v>0</v>
      </c>
      <c r="J60" s="83">
        <f t="shared" si="16"/>
        <v>0</v>
      </c>
      <c r="K60" s="83">
        <v>0</v>
      </c>
      <c r="L60" s="83">
        <v>0</v>
      </c>
      <c r="M60" s="83">
        <f t="shared" si="17"/>
        <v>0</v>
      </c>
      <c r="N60" s="83">
        <v>0</v>
      </c>
      <c r="O60" s="83">
        <v>0</v>
      </c>
      <c r="P60" s="83">
        <f t="shared" si="18"/>
        <v>0</v>
      </c>
      <c r="Q60" s="83">
        <f t="shared" si="19"/>
        <v>0</v>
      </c>
      <c r="R60" s="83">
        <v>0</v>
      </c>
      <c r="S60" s="83">
        <v>0</v>
      </c>
      <c r="T60" s="83">
        <f t="shared" si="20"/>
        <v>0</v>
      </c>
      <c r="U60" s="83">
        <v>0</v>
      </c>
      <c r="V60" s="83">
        <v>0</v>
      </c>
      <c r="W60" s="83">
        <f t="shared" si="21"/>
        <v>0</v>
      </c>
      <c r="X60" s="83">
        <v>0</v>
      </c>
      <c r="Y60" s="83">
        <v>0</v>
      </c>
      <c r="Z60" s="83">
        <f t="shared" si="22"/>
        <v>0</v>
      </c>
      <c r="AA60" s="83">
        <f t="shared" si="23"/>
        <v>0</v>
      </c>
      <c r="AB60" s="83">
        <v>0</v>
      </c>
      <c r="AC60" s="83">
        <v>0</v>
      </c>
      <c r="AD60" s="83">
        <f t="shared" si="24"/>
        <v>0</v>
      </c>
      <c r="AE60" s="83">
        <v>0</v>
      </c>
      <c r="AF60" s="83">
        <v>0</v>
      </c>
      <c r="AG60" s="83">
        <f t="shared" si="25"/>
        <v>0</v>
      </c>
      <c r="AH60" s="83">
        <v>0</v>
      </c>
      <c r="AI60" s="83">
        <v>0</v>
      </c>
    </row>
    <row r="61" spans="1:35" ht="19.5" customHeight="1">
      <c r="A61" s="82" t="s">
        <v>56</v>
      </c>
      <c r="B61" s="82" t="s">
        <v>56</v>
      </c>
      <c r="C61" s="82" t="s">
        <v>135</v>
      </c>
      <c r="D61" s="82" t="s">
        <v>136</v>
      </c>
      <c r="E61" s="83">
        <f t="shared" si="13"/>
        <v>1468117.9100000001</v>
      </c>
      <c r="F61" s="83">
        <f t="shared" si="14"/>
        <v>1468117.9100000001</v>
      </c>
      <c r="G61" s="83">
        <f t="shared" si="15"/>
        <v>1468117.9100000001</v>
      </c>
      <c r="H61" s="83">
        <v>1041217.91</v>
      </c>
      <c r="I61" s="83">
        <v>426900</v>
      </c>
      <c r="J61" s="83">
        <f t="shared" si="16"/>
        <v>0</v>
      </c>
      <c r="K61" s="83">
        <v>0</v>
      </c>
      <c r="L61" s="83">
        <v>0</v>
      </c>
      <c r="M61" s="83">
        <f t="shared" si="17"/>
        <v>0</v>
      </c>
      <c r="N61" s="83">
        <v>0</v>
      </c>
      <c r="O61" s="83">
        <v>0</v>
      </c>
      <c r="P61" s="83">
        <f t="shared" si="18"/>
        <v>0</v>
      </c>
      <c r="Q61" s="83">
        <f t="shared" si="19"/>
        <v>0</v>
      </c>
      <c r="R61" s="83">
        <v>0</v>
      </c>
      <c r="S61" s="83">
        <v>0</v>
      </c>
      <c r="T61" s="83">
        <f t="shared" si="20"/>
        <v>0</v>
      </c>
      <c r="U61" s="83">
        <v>0</v>
      </c>
      <c r="V61" s="83">
        <v>0</v>
      </c>
      <c r="W61" s="83">
        <f t="shared" si="21"/>
        <v>0</v>
      </c>
      <c r="X61" s="83">
        <v>0</v>
      </c>
      <c r="Y61" s="83">
        <v>0</v>
      </c>
      <c r="Z61" s="83">
        <f t="shared" si="22"/>
        <v>0</v>
      </c>
      <c r="AA61" s="83">
        <f t="shared" si="23"/>
        <v>0</v>
      </c>
      <c r="AB61" s="83">
        <v>0</v>
      </c>
      <c r="AC61" s="83">
        <v>0</v>
      </c>
      <c r="AD61" s="83">
        <f t="shared" si="24"/>
        <v>0</v>
      </c>
      <c r="AE61" s="83">
        <v>0</v>
      </c>
      <c r="AF61" s="83">
        <v>0</v>
      </c>
      <c r="AG61" s="83">
        <f t="shared" si="25"/>
        <v>0</v>
      </c>
      <c r="AH61" s="83">
        <v>0</v>
      </c>
      <c r="AI61" s="83">
        <v>0</v>
      </c>
    </row>
    <row r="62" spans="1:35" ht="19.5" customHeight="1">
      <c r="A62" s="82" t="s">
        <v>234</v>
      </c>
      <c r="B62" s="82" t="s">
        <v>93</v>
      </c>
      <c r="C62" s="82" t="s">
        <v>137</v>
      </c>
      <c r="D62" s="82" t="s">
        <v>235</v>
      </c>
      <c r="E62" s="83">
        <f t="shared" si="13"/>
        <v>805626.51</v>
      </c>
      <c r="F62" s="83">
        <f t="shared" si="14"/>
        <v>805626.51</v>
      </c>
      <c r="G62" s="83">
        <f t="shared" si="15"/>
        <v>805626.51</v>
      </c>
      <c r="H62" s="83">
        <v>805626.51</v>
      </c>
      <c r="I62" s="83">
        <v>0</v>
      </c>
      <c r="J62" s="83">
        <f t="shared" si="16"/>
        <v>0</v>
      </c>
      <c r="K62" s="83">
        <v>0</v>
      </c>
      <c r="L62" s="83">
        <v>0</v>
      </c>
      <c r="M62" s="83">
        <f t="shared" si="17"/>
        <v>0</v>
      </c>
      <c r="N62" s="83">
        <v>0</v>
      </c>
      <c r="O62" s="83">
        <v>0</v>
      </c>
      <c r="P62" s="83">
        <f t="shared" si="18"/>
        <v>0</v>
      </c>
      <c r="Q62" s="83">
        <f t="shared" si="19"/>
        <v>0</v>
      </c>
      <c r="R62" s="83">
        <v>0</v>
      </c>
      <c r="S62" s="83">
        <v>0</v>
      </c>
      <c r="T62" s="83">
        <f t="shared" si="20"/>
        <v>0</v>
      </c>
      <c r="U62" s="83">
        <v>0</v>
      </c>
      <c r="V62" s="83">
        <v>0</v>
      </c>
      <c r="W62" s="83">
        <f t="shared" si="21"/>
        <v>0</v>
      </c>
      <c r="X62" s="83">
        <v>0</v>
      </c>
      <c r="Y62" s="83">
        <v>0</v>
      </c>
      <c r="Z62" s="83">
        <f t="shared" si="22"/>
        <v>0</v>
      </c>
      <c r="AA62" s="83">
        <f t="shared" si="23"/>
        <v>0</v>
      </c>
      <c r="AB62" s="83">
        <v>0</v>
      </c>
      <c r="AC62" s="83">
        <v>0</v>
      </c>
      <c r="AD62" s="83">
        <f t="shared" si="24"/>
        <v>0</v>
      </c>
      <c r="AE62" s="83">
        <v>0</v>
      </c>
      <c r="AF62" s="83">
        <v>0</v>
      </c>
      <c r="AG62" s="83">
        <f t="shared" si="25"/>
        <v>0</v>
      </c>
      <c r="AH62" s="83">
        <v>0</v>
      </c>
      <c r="AI62" s="83">
        <v>0</v>
      </c>
    </row>
    <row r="63" spans="1:35" ht="19.5" customHeight="1">
      <c r="A63" s="82" t="s">
        <v>234</v>
      </c>
      <c r="B63" s="82" t="s">
        <v>111</v>
      </c>
      <c r="C63" s="82" t="s">
        <v>137</v>
      </c>
      <c r="D63" s="82" t="s">
        <v>236</v>
      </c>
      <c r="E63" s="83">
        <f t="shared" si="13"/>
        <v>662491.4</v>
      </c>
      <c r="F63" s="83">
        <f t="shared" si="14"/>
        <v>662491.4</v>
      </c>
      <c r="G63" s="83">
        <f t="shared" si="15"/>
        <v>662491.4</v>
      </c>
      <c r="H63" s="83">
        <v>235591.4</v>
      </c>
      <c r="I63" s="83">
        <v>426900</v>
      </c>
      <c r="J63" s="83">
        <f t="shared" si="16"/>
        <v>0</v>
      </c>
      <c r="K63" s="83">
        <v>0</v>
      </c>
      <c r="L63" s="83">
        <v>0</v>
      </c>
      <c r="M63" s="83">
        <f t="shared" si="17"/>
        <v>0</v>
      </c>
      <c r="N63" s="83">
        <v>0</v>
      </c>
      <c r="O63" s="83">
        <v>0</v>
      </c>
      <c r="P63" s="83">
        <f t="shared" si="18"/>
        <v>0</v>
      </c>
      <c r="Q63" s="83">
        <f t="shared" si="19"/>
        <v>0</v>
      </c>
      <c r="R63" s="83">
        <v>0</v>
      </c>
      <c r="S63" s="83">
        <v>0</v>
      </c>
      <c r="T63" s="83">
        <f t="shared" si="20"/>
        <v>0</v>
      </c>
      <c r="U63" s="83">
        <v>0</v>
      </c>
      <c r="V63" s="83">
        <v>0</v>
      </c>
      <c r="W63" s="83">
        <f t="shared" si="21"/>
        <v>0</v>
      </c>
      <c r="X63" s="83">
        <v>0</v>
      </c>
      <c r="Y63" s="83">
        <v>0</v>
      </c>
      <c r="Z63" s="83">
        <f t="shared" si="22"/>
        <v>0</v>
      </c>
      <c r="AA63" s="83">
        <f t="shared" si="23"/>
        <v>0</v>
      </c>
      <c r="AB63" s="83">
        <v>0</v>
      </c>
      <c r="AC63" s="83">
        <v>0</v>
      </c>
      <c r="AD63" s="83">
        <f t="shared" si="24"/>
        <v>0</v>
      </c>
      <c r="AE63" s="83">
        <v>0</v>
      </c>
      <c r="AF63" s="83">
        <v>0</v>
      </c>
      <c r="AG63" s="83">
        <f t="shared" si="25"/>
        <v>0</v>
      </c>
      <c r="AH63" s="83">
        <v>0</v>
      </c>
      <c r="AI63" s="83">
        <v>0</v>
      </c>
    </row>
    <row r="64" spans="1:35" ht="19.5" customHeight="1">
      <c r="A64" s="82" t="s">
        <v>56</v>
      </c>
      <c r="B64" s="82" t="s">
        <v>56</v>
      </c>
      <c r="C64" s="82" t="s">
        <v>139</v>
      </c>
      <c r="D64" s="82" t="s">
        <v>140</v>
      </c>
      <c r="E64" s="83">
        <f t="shared" si="13"/>
        <v>1070300.31</v>
      </c>
      <c r="F64" s="83">
        <f t="shared" si="14"/>
        <v>1070300.31</v>
      </c>
      <c r="G64" s="83">
        <f t="shared" si="15"/>
        <v>1070300.31</v>
      </c>
      <c r="H64" s="83">
        <v>1070300.31</v>
      </c>
      <c r="I64" s="83">
        <v>0</v>
      </c>
      <c r="J64" s="83">
        <f t="shared" si="16"/>
        <v>0</v>
      </c>
      <c r="K64" s="83">
        <v>0</v>
      </c>
      <c r="L64" s="83">
        <v>0</v>
      </c>
      <c r="M64" s="83">
        <f t="shared" si="17"/>
        <v>0</v>
      </c>
      <c r="N64" s="83">
        <v>0</v>
      </c>
      <c r="O64" s="83">
        <v>0</v>
      </c>
      <c r="P64" s="83">
        <f t="shared" si="18"/>
        <v>0</v>
      </c>
      <c r="Q64" s="83">
        <f t="shared" si="19"/>
        <v>0</v>
      </c>
      <c r="R64" s="83">
        <v>0</v>
      </c>
      <c r="S64" s="83">
        <v>0</v>
      </c>
      <c r="T64" s="83">
        <f t="shared" si="20"/>
        <v>0</v>
      </c>
      <c r="U64" s="83">
        <v>0</v>
      </c>
      <c r="V64" s="83">
        <v>0</v>
      </c>
      <c r="W64" s="83">
        <f t="shared" si="21"/>
        <v>0</v>
      </c>
      <c r="X64" s="83">
        <v>0</v>
      </c>
      <c r="Y64" s="83">
        <v>0</v>
      </c>
      <c r="Z64" s="83">
        <f t="shared" si="22"/>
        <v>0</v>
      </c>
      <c r="AA64" s="83">
        <f t="shared" si="23"/>
        <v>0</v>
      </c>
      <c r="AB64" s="83">
        <v>0</v>
      </c>
      <c r="AC64" s="83">
        <v>0</v>
      </c>
      <c r="AD64" s="83">
        <f t="shared" si="24"/>
        <v>0</v>
      </c>
      <c r="AE64" s="83">
        <v>0</v>
      </c>
      <c r="AF64" s="83">
        <v>0</v>
      </c>
      <c r="AG64" s="83">
        <f t="shared" si="25"/>
        <v>0</v>
      </c>
      <c r="AH64" s="83">
        <v>0</v>
      </c>
      <c r="AI64" s="83">
        <v>0</v>
      </c>
    </row>
    <row r="65" spans="1:35" ht="19.5" customHeight="1">
      <c r="A65" s="82" t="s">
        <v>234</v>
      </c>
      <c r="B65" s="82" t="s">
        <v>93</v>
      </c>
      <c r="C65" s="82" t="s">
        <v>141</v>
      </c>
      <c r="D65" s="82" t="s">
        <v>235</v>
      </c>
      <c r="E65" s="83">
        <f t="shared" si="13"/>
        <v>899993.91</v>
      </c>
      <c r="F65" s="83">
        <f t="shared" si="14"/>
        <v>899993.91</v>
      </c>
      <c r="G65" s="83">
        <f t="shared" si="15"/>
        <v>899993.91</v>
      </c>
      <c r="H65" s="83">
        <v>899993.91</v>
      </c>
      <c r="I65" s="83">
        <v>0</v>
      </c>
      <c r="J65" s="83">
        <f t="shared" si="16"/>
        <v>0</v>
      </c>
      <c r="K65" s="83">
        <v>0</v>
      </c>
      <c r="L65" s="83">
        <v>0</v>
      </c>
      <c r="M65" s="83">
        <f t="shared" si="17"/>
        <v>0</v>
      </c>
      <c r="N65" s="83">
        <v>0</v>
      </c>
      <c r="O65" s="83">
        <v>0</v>
      </c>
      <c r="P65" s="83">
        <f t="shared" si="18"/>
        <v>0</v>
      </c>
      <c r="Q65" s="83">
        <f t="shared" si="19"/>
        <v>0</v>
      </c>
      <c r="R65" s="83">
        <v>0</v>
      </c>
      <c r="S65" s="83">
        <v>0</v>
      </c>
      <c r="T65" s="83">
        <f t="shared" si="20"/>
        <v>0</v>
      </c>
      <c r="U65" s="83">
        <v>0</v>
      </c>
      <c r="V65" s="83">
        <v>0</v>
      </c>
      <c r="W65" s="83">
        <f t="shared" si="21"/>
        <v>0</v>
      </c>
      <c r="X65" s="83">
        <v>0</v>
      </c>
      <c r="Y65" s="83">
        <v>0</v>
      </c>
      <c r="Z65" s="83">
        <f t="shared" si="22"/>
        <v>0</v>
      </c>
      <c r="AA65" s="83">
        <f t="shared" si="23"/>
        <v>0</v>
      </c>
      <c r="AB65" s="83">
        <v>0</v>
      </c>
      <c r="AC65" s="83">
        <v>0</v>
      </c>
      <c r="AD65" s="83">
        <f t="shared" si="24"/>
        <v>0</v>
      </c>
      <c r="AE65" s="83">
        <v>0</v>
      </c>
      <c r="AF65" s="83">
        <v>0</v>
      </c>
      <c r="AG65" s="83">
        <f t="shared" si="25"/>
        <v>0</v>
      </c>
      <c r="AH65" s="83">
        <v>0</v>
      </c>
      <c r="AI65" s="83">
        <v>0</v>
      </c>
    </row>
    <row r="66" spans="1:35" ht="19.5" customHeight="1">
      <c r="A66" s="82" t="s">
        <v>234</v>
      </c>
      <c r="B66" s="82" t="s">
        <v>111</v>
      </c>
      <c r="C66" s="82" t="s">
        <v>141</v>
      </c>
      <c r="D66" s="82" t="s">
        <v>236</v>
      </c>
      <c r="E66" s="83">
        <f t="shared" si="13"/>
        <v>170306.4</v>
      </c>
      <c r="F66" s="83">
        <f t="shared" si="14"/>
        <v>170306.4</v>
      </c>
      <c r="G66" s="83">
        <f t="shared" si="15"/>
        <v>170306.4</v>
      </c>
      <c r="H66" s="83">
        <v>170306.4</v>
      </c>
      <c r="I66" s="83">
        <v>0</v>
      </c>
      <c r="J66" s="83">
        <f t="shared" si="16"/>
        <v>0</v>
      </c>
      <c r="K66" s="83">
        <v>0</v>
      </c>
      <c r="L66" s="83">
        <v>0</v>
      </c>
      <c r="M66" s="83">
        <f t="shared" si="17"/>
        <v>0</v>
      </c>
      <c r="N66" s="83">
        <v>0</v>
      </c>
      <c r="O66" s="83">
        <v>0</v>
      </c>
      <c r="P66" s="83">
        <f t="shared" si="18"/>
        <v>0</v>
      </c>
      <c r="Q66" s="83">
        <f t="shared" si="19"/>
        <v>0</v>
      </c>
      <c r="R66" s="83">
        <v>0</v>
      </c>
      <c r="S66" s="83">
        <v>0</v>
      </c>
      <c r="T66" s="83">
        <f t="shared" si="20"/>
        <v>0</v>
      </c>
      <c r="U66" s="83">
        <v>0</v>
      </c>
      <c r="V66" s="83">
        <v>0</v>
      </c>
      <c r="W66" s="83">
        <f t="shared" si="21"/>
        <v>0</v>
      </c>
      <c r="X66" s="83">
        <v>0</v>
      </c>
      <c r="Y66" s="83">
        <v>0</v>
      </c>
      <c r="Z66" s="83">
        <f t="shared" si="22"/>
        <v>0</v>
      </c>
      <c r="AA66" s="83">
        <f t="shared" si="23"/>
        <v>0</v>
      </c>
      <c r="AB66" s="83">
        <v>0</v>
      </c>
      <c r="AC66" s="83">
        <v>0</v>
      </c>
      <c r="AD66" s="83">
        <f t="shared" si="24"/>
        <v>0</v>
      </c>
      <c r="AE66" s="83">
        <v>0</v>
      </c>
      <c r="AF66" s="83">
        <v>0</v>
      </c>
      <c r="AG66" s="83">
        <f t="shared" si="25"/>
        <v>0</v>
      </c>
      <c r="AH66" s="83">
        <v>0</v>
      </c>
      <c r="AI66" s="83">
        <v>0</v>
      </c>
    </row>
    <row r="67" spans="1:35" ht="19.5" customHeight="1">
      <c r="A67" s="82" t="s">
        <v>56</v>
      </c>
      <c r="B67" s="82" t="s">
        <v>56</v>
      </c>
      <c r="C67" s="82" t="s">
        <v>142</v>
      </c>
      <c r="D67" s="82" t="s">
        <v>143</v>
      </c>
      <c r="E67" s="83">
        <f t="shared" si="13"/>
        <v>1724771.02</v>
      </c>
      <c r="F67" s="83">
        <f t="shared" si="14"/>
        <v>1724771.02</v>
      </c>
      <c r="G67" s="83">
        <f t="shared" si="15"/>
        <v>1724771.02</v>
      </c>
      <c r="H67" s="83">
        <v>1074771.02</v>
      </c>
      <c r="I67" s="83">
        <v>650000</v>
      </c>
      <c r="J67" s="83">
        <f t="shared" si="16"/>
        <v>0</v>
      </c>
      <c r="K67" s="83">
        <v>0</v>
      </c>
      <c r="L67" s="83">
        <v>0</v>
      </c>
      <c r="M67" s="83">
        <f t="shared" si="17"/>
        <v>0</v>
      </c>
      <c r="N67" s="83">
        <v>0</v>
      </c>
      <c r="O67" s="83">
        <v>0</v>
      </c>
      <c r="P67" s="83">
        <f t="shared" si="18"/>
        <v>0</v>
      </c>
      <c r="Q67" s="83">
        <f t="shared" si="19"/>
        <v>0</v>
      </c>
      <c r="R67" s="83">
        <v>0</v>
      </c>
      <c r="S67" s="83">
        <v>0</v>
      </c>
      <c r="T67" s="83">
        <f t="shared" si="20"/>
        <v>0</v>
      </c>
      <c r="U67" s="83">
        <v>0</v>
      </c>
      <c r="V67" s="83">
        <v>0</v>
      </c>
      <c r="W67" s="83">
        <f t="shared" si="21"/>
        <v>0</v>
      </c>
      <c r="X67" s="83">
        <v>0</v>
      </c>
      <c r="Y67" s="83">
        <v>0</v>
      </c>
      <c r="Z67" s="83">
        <f t="shared" si="22"/>
        <v>0</v>
      </c>
      <c r="AA67" s="83">
        <f t="shared" si="23"/>
        <v>0</v>
      </c>
      <c r="AB67" s="83">
        <v>0</v>
      </c>
      <c r="AC67" s="83">
        <v>0</v>
      </c>
      <c r="AD67" s="83">
        <f t="shared" si="24"/>
        <v>0</v>
      </c>
      <c r="AE67" s="83">
        <v>0</v>
      </c>
      <c r="AF67" s="83">
        <v>0</v>
      </c>
      <c r="AG67" s="83">
        <f t="shared" si="25"/>
        <v>0</v>
      </c>
      <c r="AH67" s="83">
        <v>0</v>
      </c>
      <c r="AI67" s="83">
        <v>0</v>
      </c>
    </row>
    <row r="68" spans="1:35" ht="19.5" customHeight="1">
      <c r="A68" s="82" t="s">
        <v>234</v>
      </c>
      <c r="B68" s="82" t="s">
        <v>93</v>
      </c>
      <c r="C68" s="82" t="s">
        <v>144</v>
      </c>
      <c r="D68" s="82" t="s">
        <v>235</v>
      </c>
      <c r="E68" s="83">
        <f t="shared" si="13"/>
        <v>813262.78</v>
      </c>
      <c r="F68" s="83">
        <f t="shared" si="14"/>
        <v>813262.78</v>
      </c>
      <c r="G68" s="83">
        <f t="shared" si="15"/>
        <v>813262.78</v>
      </c>
      <c r="H68" s="83">
        <v>813262.78</v>
      </c>
      <c r="I68" s="83">
        <v>0</v>
      </c>
      <c r="J68" s="83">
        <f t="shared" si="16"/>
        <v>0</v>
      </c>
      <c r="K68" s="83">
        <v>0</v>
      </c>
      <c r="L68" s="83">
        <v>0</v>
      </c>
      <c r="M68" s="83">
        <f t="shared" si="17"/>
        <v>0</v>
      </c>
      <c r="N68" s="83">
        <v>0</v>
      </c>
      <c r="O68" s="83">
        <v>0</v>
      </c>
      <c r="P68" s="83">
        <f t="shared" si="18"/>
        <v>0</v>
      </c>
      <c r="Q68" s="83">
        <f t="shared" si="19"/>
        <v>0</v>
      </c>
      <c r="R68" s="83">
        <v>0</v>
      </c>
      <c r="S68" s="83">
        <v>0</v>
      </c>
      <c r="T68" s="83">
        <f t="shared" si="20"/>
        <v>0</v>
      </c>
      <c r="U68" s="83">
        <v>0</v>
      </c>
      <c r="V68" s="83">
        <v>0</v>
      </c>
      <c r="W68" s="83">
        <f t="shared" si="21"/>
        <v>0</v>
      </c>
      <c r="X68" s="83">
        <v>0</v>
      </c>
      <c r="Y68" s="83">
        <v>0</v>
      </c>
      <c r="Z68" s="83">
        <f t="shared" si="22"/>
        <v>0</v>
      </c>
      <c r="AA68" s="83">
        <f t="shared" si="23"/>
        <v>0</v>
      </c>
      <c r="AB68" s="83">
        <v>0</v>
      </c>
      <c r="AC68" s="83">
        <v>0</v>
      </c>
      <c r="AD68" s="83">
        <f t="shared" si="24"/>
        <v>0</v>
      </c>
      <c r="AE68" s="83">
        <v>0</v>
      </c>
      <c r="AF68" s="83">
        <v>0</v>
      </c>
      <c r="AG68" s="83">
        <f t="shared" si="25"/>
        <v>0</v>
      </c>
      <c r="AH68" s="83">
        <v>0</v>
      </c>
      <c r="AI68" s="83">
        <v>0</v>
      </c>
    </row>
    <row r="69" spans="1:35" ht="19.5" customHeight="1">
      <c r="A69" s="82" t="s">
        <v>237</v>
      </c>
      <c r="B69" s="82" t="s">
        <v>93</v>
      </c>
      <c r="C69" s="82" t="s">
        <v>144</v>
      </c>
      <c r="D69" s="82" t="s">
        <v>238</v>
      </c>
      <c r="E69" s="83">
        <f t="shared" si="13"/>
        <v>48000</v>
      </c>
      <c r="F69" s="83">
        <f t="shared" si="14"/>
        <v>48000</v>
      </c>
      <c r="G69" s="83">
        <f t="shared" si="15"/>
        <v>48000</v>
      </c>
      <c r="H69" s="83">
        <v>0</v>
      </c>
      <c r="I69" s="83">
        <v>48000</v>
      </c>
      <c r="J69" s="83">
        <f t="shared" si="16"/>
        <v>0</v>
      </c>
      <c r="K69" s="83">
        <v>0</v>
      </c>
      <c r="L69" s="83">
        <v>0</v>
      </c>
      <c r="M69" s="83">
        <f t="shared" si="17"/>
        <v>0</v>
      </c>
      <c r="N69" s="83">
        <v>0</v>
      </c>
      <c r="O69" s="83">
        <v>0</v>
      </c>
      <c r="P69" s="83">
        <f t="shared" si="18"/>
        <v>0</v>
      </c>
      <c r="Q69" s="83">
        <f t="shared" si="19"/>
        <v>0</v>
      </c>
      <c r="R69" s="83">
        <v>0</v>
      </c>
      <c r="S69" s="83">
        <v>0</v>
      </c>
      <c r="T69" s="83">
        <f t="shared" si="20"/>
        <v>0</v>
      </c>
      <c r="U69" s="83">
        <v>0</v>
      </c>
      <c r="V69" s="83">
        <v>0</v>
      </c>
      <c r="W69" s="83">
        <f t="shared" si="21"/>
        <v>0</v>
      </c>
      <c r="X69" s="83">
        <v>0</v>
      </c>
      <c r="Y69" s="83">
        <v>0</v>
      </c>
      <c r="Z69" s="83">
        <f t="shared" si="22"/>
        <v>0</v>
      </c>
      <c r="AA69" s="83">
        <f t="shared" si="23"/>
        <v>0</v>
      </c>
      <c r="AB69" s="83">
        <v>0</v>
      </c>
      <c r="AC69" s="83">
        <v>0</v>
      </c>
      <c r="AD69" s="83">
        <f t="shared" si="24"/>
        <v>0</v>
      </c>
      <c r="AE69" s="83">
        <v>0</v>
      </c>
      <c r="AF69" s="83">
        <v>0</v>
      </c>
      <c r="AG69" s="83">
        <f t="shared" si="25"/>
        <v>0</v>
      </c>
      <c r="AH69" s="83">
        <v>0</v>
      </c>
      <c r="AI69" s="83">
        <v>0</v>
      </c>
    </row>
    <row r="70" spans="1:35" ht="19.5" customHeight="1">
      <c r="A70" s="82" t="s">
        <v>234</v>
      </c>
      <c r="B70" s="82" t="s">
        <v>111</v>
      </c>
      <c r="C70" s="82" t="s">
        <v>144</v>
      </c>
      <c r="D70" s="82" t="s">
        <v>236</v>
      </c>
      <c r="E70" s="83">
        <f t="shared" si="13"/>
        <v>863508.24</v>
      </c>
      <c r="F70" s="83">
        <f t="shared" si="14"/>
        <v>863508.24</v>
      </c>
      <c r="G70" s="83">
        <f t="shared" si="15"/>
        <v>863508.24</v>
      </c>
      <c r="H70" s="83">
        <v>261508.24</v>
      </c>
      <c r="I70" s="83">
        <v>602000</v>
      </c>
      <c r="J70" s="83">
        <f t="shared" si="16"/>
        <v>0</v>
      </c>
      <c r="K70" s="83">
        <v>0</v>
      </c>
      <c r="L70" s="83">
        <v>0</v>
      </c>
      <c r="M70" s="83">
        <f t="shared" si="17"/>
        <v>0</v>
      </c>
      <c r="N70" s="83">
        <v>0</v>
      </c>
      <c r="O70" s="83">
        <v>0</v>
      </c>
      <c r="P70" s="83">
        <f t="shared" si="18"/>
        <v>0</v>
      </c>
      <c r="Q70" s="83">
        <f t="shared" si="19"/>
        <v>0</v>
      </c>
      <c r="R70" s="83">
        <v>0</v>
      </c>
      <c r="S70" s="83">
        <v>0</v>
      </c>
      <c r="T70" s="83">
        <f t="shared" si="20"/>
        <v>0</v>
      </c>
      <c r="U70" s="83">
        <v>0</v>
      </c>
      <c r="V70" s="83">
        <v>0</v>
      </c>
      <c r="W70" s="83">
        <f t="shared" si="21"/>
        <v>0</v>
      </c>
      <c r="X70" s="83">
        <v>0</v>
      </c>
      <c r="Y70" s="83">
        <v>0</v>
      </c>
      <c r="Z70" s="83">
        <f t="shared" si="22"/>
        <v>0</v>
      </c>
      <c r="AA70" s="83">
        <f t="shared" si="23"/>
        <v>0</v>
      </c>
      <c r="AB70" s="83">
        <v>0</v>
      </c>
      <c r="AC70" s="83">
        <v>0</v>
      </c>
      <c r="AD70" s="83">
        <f t="shared" si="24"/>
        <v>0</v>
      </c>
      <c r="AE70" s="83">
        <v>0</v>
      </c>
      <c r="AF70" s="83">
        <v>0</v>
      </c>
      <c r="AG70" s="83">
        <f t="shared" si="25"/>
        <v>0</v>
      </c>
      <c r="AH70" s="83">
        <v>0</v>
      </c>
      <c r="AI70" s="83">
        <v>0</v>
      </c>
    </row>
    <row r="71" spans="1:35" ht="19.5" customHeight="1">
      <c r="A71" s="82" t="s">
        <v>56</v>
      </c>
      <c r="B71" s="82" t="s">
        <v>56</v>
      </c>
      <c r="C71" s="82" t="s">
        <v>145</v>
      </c>
      <c r="D71" s="82" t="s">
        <v>146</v>
      </c>
      <c r="E71" s="83">
        <f>SUM(F71,P71,Z71)</f>
        <v>759307.07</v>
      </c>
      <c r="F71" s="83">
        <f>SUM(G71,J71,M71)</f>
        <v>759307.07</v>
      </c>
      <c r="G71" s="83">
        <f>SUM(H71,I71)</f>
        <v>759307.07</v>
      </c>
      <c r="H71" s="83">
        <v>704907.07</v>
      </c>
      <c r="I71" s="83">
        <v>54400</v>
      </c>
      <c r="J71" s="83">
        <f>SUM(K71,L71)</f>
        <v>0</v>
      </c>
      <c r="K71" s="83">
        <v>0</v>
      </c>
      <c r="L71" s="83">
        <v>0</v>
      </c>
      <c r="M71" s="83">
        <f>SUM(N71,O71)</f>
        <v>0</v>
      </c>
      <c r="N71" s="83">
        <v>0</v>
      </c>
      <c r="O71" s="83">
        <v>0</v>
      </c>
      <c r="P71" s="83">
        <f>SUM(Q71,T71,W71)</f>
        <v>0</v>
      </c>
      <c r="Q71" s="83">
        <f>SUM(R71,S71)</f>
        <v>0</v>
      </c>
      <c r="R71" s="83">
        <v>0</v>
      </c>
      <c r="S71" s="83">
        <v>0</v>
      </c>
      <c r="T71" s="83">
        <f>SUM(U71,V71)</f>
        <v>0</v>
      </c>
      <c r="U71" s="83">
        <v>0</v>
      </c>
      <c r="V71" s="83">
        <v>0</v>
      </c>
      <c r="W71" s="83">
        <f>SUM(X71,Y71)</f>
        <v>0</v>
      </c>
      <c r="X71" s="83">
        <v>0</v>
      </c>
      <c r="Y71" s="83">
        <v>0</v>
      </c>
      <c r="Z71" s="83">
        <f>SUM(AA71,AD71,AG71)</f>
        <v>0</v>
      </c>
      <c r="AA71" s="83">
        <f>SUM(AB71,AC71)</f>
        <v>0</v>
      </c>
      <c r="AB71" s="83">
        <v>0</v>
      </c>
      <c r="AC71" s="83">
        <v>0</v>
      </c>
      <c r="AD71" s="83">
        <f>SUM(AE71,AF71)</f>
        <v>0</v>
      </c>
      <c r="AE71" s="83">
        <v>0</v>
      </c>
      <c r="AF71" s="83">
        <v>0</v>
      </c>
      <c r="AG71" s="83">
        <f>SUM(AH71,AI71)</f>
        <v>0</v>
      </c>
      <c r="AH71" s="83">
        <v>0</v>
      </c>
      <c r="AI71" s="83">
        <v>0</v>
      </c>
    </row>
    <row r="72" spans="1:35" ht="19.5" customHeight="1">
      <c r="A72" s="82" t="s">
        <v>234</v>
      </c>
      <c r="B72" s="82" t="s">
        <v>93</v>
      </c>
      <c r="C72" s="82" t="s">
        <v>148</v>
      </c>
      <c r="D72" s="82" t="s">
        <v>235</v>
      </c>
      <c r="E72" s="83">
        <f>SUM(F72,P72,Z72)</f>
        <v>530532.67</v>
      </c>
      <c r="F72" s="83">
        <f>SUM(G72,J72,M72)</f>
        <v>530532.67</v>
      </c>
      <c r="G72" s="83">
        <f>SUM(H72,I72)</f>
        <v>530532.67</v>
      </c>
      <c r="H72" s="83">
        <v>530532.67</v>
      </c>
      <c r="I72" s="83">
        <v>0</v>
      </c>
      <c r="J72" s="83">
        <f>SUM(K72,L72)</f>
        <v>0</v>
      </c>
      <c r="K72" s="83">
        <v>0</v>
      </c>
      <c r="L72" s="83">
        <v>0</v>
      </c>
      <c r="M72" s="83">
        <f>SUM(N72,O72)</f>
        <v>0</v>
      </c>
      <c r="N72" s="83">
        <v>0</v>
      </c>
      <c r="O72" s="83">
        <v>0</v>
      </c>
      <c r="P72" s="83">
        <f>SUM(Q72,T72,W72)</f>
        <v>0</v>
      </c>
      <c r="Q72" s="83">
        <f>SUM(R72,S72)</f>
        <v>0</v>
      </c>
      <c r="R72" s="83">
        <v>0</v>
      </c>
      <c r="S72" s="83">
        <v>0</v>
      </c>
      <c r="T72" s="83">
        <f>SUM(U72,V72)</f>
        <v>0</v>
      </c>
      <c r="U72" s="83">
        <v>0</v>
      </c>
      <c r="V72" s="83">
        <v>0</v>
      </c>
      <c r="W72" s="83">
        <f>SUM(X72,Y72)</f>
        <v>0</v>
      </c>
      <c r="X72" s="83">
        <v>0</v>
      </c>
      <c r="Y72" s="83">
        <v>0</v>
      </c>
      <c r="Z72" s="83">
        <f>SUM(AA72,AD72,AG72)</f>
        <v>0</v>
      </c>
      <c r="AA72" s="83">
        <f>SUM(AB72,AC72)</f>
        <v>0</v>
      </c>
      <c r="AB72" s="83">
        <v>0</v>
      </c>
      <c r="AC72" s="83">
        <v>0</v>
      </c>
      <c r="AD72" s="83">
        <f>SUM(AE72,AF72)</f>
        <v>0</v>
      </c>
      <c r="AE72" s="83">
        <v>0</v>
      </c>
      <c r="AF72" s="83">
        <v>0</v>
      </c>
      <c r="AG72" s="83">
        <f>SUM(AH72,AI72)</f>
        <v>0</v>
      </c>
      <c r="AH72" s="83">
        <v>0</v>
      </c>
      <c r="AI72" s="83">
        <v>0</v>
      </c>
    </row>
    <row r="73" spans="1:35" ht="19.5" customHeight="1">
      <c r="A73" s="82" t="s">
        <v>234</v>
      </c>
      <c r="B73" s="82" t="s">
        <v>111</v>
      </c>
      <c r="C73" s="82" t="s">
        <v>148</v>
      </c>
      <c r="D73" s="82" t="s">
        <v>236</v>
      </c>
      <c r="E73" s="83">
        <f>SUM(F73,P73,Z73)</f>
        <v>228774.4</v>
      </c>
      <c r="F73" s="83">
        <f>SUM(G73,J73,M73)</f>
        <v>228774.4</v>
      </c>
      <c r="G73" s="83">
        <f>SUM(H73,I73)</f>
        <v>228774.4</v>
      </c>
      <c r="H73" s="83">
        <v>174374.4</v>
      </c>
      <c r="I73" s="83">
        <v>54400</v>
      </c>
      <c r="J73" s="83">
        <f>SUM(K73,L73)</f>
        <v>0</v>
      </c>
      <c r="K73" s="83">
        <v>0</v>
      </c>
      <c r="L73" s="83">
        <v>0</v>
      </c>
      <c r="M73" s="83">
        <f>SUM(N73,O73)</f>
        <v>0</v>
      </c>
      <c r="N73" s="83">
        <v>0</v>
      </c>
      <c r="O73" s="83">
        <v>0</v>
      </c>
      <c r="P73" s="83">
        <f>SUM(Q73,T73,W73)</f>
        <v>0</v>
      </c>
      <c r="Q73" s="83">
        <f>SUM(R73,S73)</f>
        <v>0</v>
      </c>
      <c r="R73" s="83">
        <v>0</v>
      </c>
      <c r="S73" s="83">
        <v>0</v>
      </c>
      <c r="T73" s="83">
        <f>SUM(U73,V73)</f>
        <v>0</v>
      </c>
      <c r="U73" s="83">
        <v>0</v>
      </c>
      <c r="V73" s="83">
        <v>0</v>
      </c>
      <c r="W73" s="83">
        <f>SUM(X73,Y73)</f>
        <v>0</v>
      </c>
      <c r="X73" s="83">
        <v>0</v>
      </c>
      <c r="Y73" s="83">
        <v>0</v>
      </c>
      <c r="Z73" s="83">
        <f>SUM(AA73,AD73,AG73)</f>
        <v>0</v>
      </c>
      <c r="AA73" s="83">
        <f>SUM(AB73,AC73)</f>
        <v>0</v>
      </c>
      <c r="AB73" s="83">
        <v>0</v>
      </c>
      <c r="AC73" s="83">
        <v>0</v>
      </c>
      <c r="AD73" s="83">
        <f>SUM(AE73,AF73)</f>
        <v>0</v>
      </c>
      <c r="AE73" s="83">
        <v>0</v>
      </c>
      <c r="AF73" s="83">
        <v>0</v>
      </c>
      <c r="AG73" s="83">
        <f>SUM(AH73,AI73)</f>
        <v>0</v>
      </c>
      <c r="AH73" s="83">
        <v>0</v>
      </c>
      <c r="AI73" s="83">
        <v>0</v>
      </c>
    </row>
  </sheetData>
  <sheetProtection/>
  <mergeCells count="21">
    <mergeCell ref="AG5:AI5"/>
    <mergeCell ref="T5:V5"/>
    <mergeCell ref="A2:AI2"/>
    <mergeCell ref="A4:D4"/>
    <mergeCell ref="F4:O4"/>
    <mergeCell ref="P4:Y4"/>
    <mergeCell ref="Z4:AI4"/>
    <mergeCell ref="W5:Y5"/>
    <mergeCell ref="A5:B5"/>
    <mergeCell ref="F5:F6"/>
    <mergeCell ref="E4:E6"/>
    <mergeCell ref="C5:C6"/>
    <mergeCell ref="D5:D6"/>
    <mergeCell ref="AA5:AC5"/>
    <mergeCell ref="Q5:S5"/>
    <mergeCell ref="AD5:AF5"/>
    <mergeCell ref="G5:I5"/>
    <mergeCell ref="J5:L5"/>
    <mergeCell ref="M5:O5"/>
    <mergeCell ref="P5:P6"/>
    <mergeCell ref="Z5:Z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4"/>
      <c r="B1" s="84"/>
      <c r="C1" s="84"/>
      <c r="D1" s="84"/>
      <c r="E1" s="84"/>
      <c r="F1" s="85" t="s">
        <v>239</v>
      </c>
    </row>
    <row r="2" spans="1:6" ht="26.25" customHeight="1">
      <c r="A2" s="207" t="s">
        <v>240</v>
      </c>
      <c r="B2" s="207"/>
      <c r="C2" s="207"/>
      <c r="D2" s="207"/>
      <c r="E2" s="207"/>
      <c r="F2" s="207"/>
    </row>
    <row r="3" spans="1:6" s="2" customFormat="1" ht="16.5" customHeight="1">
      <c r="A3" s="86" t="s">
        <v>4</v>
      </c>
      <c r="B3" s="87"/>
      <c r="C3" s="88"/>
      <c r="D3" s="88"/>
      <c r="E3" s="88"/>
      <c r="F3" s="89" t="s">
        <v>5</v>
      </c>
    </row>
    <row r="4" spans="1:6" ht="19.5" customHeight="1">
      <c r="A4" s="210" t="s">
        <v>8</v>
      </c>
      <c r="B4" s="210"/>
      <c r="C4" s="210"/>
      <c r="D4" s="213" t="s">
        <v>241</v>
      </c>
      <c r="E4" s="208" t="s">
        <v>242</v>
      </c>
      <c r="F4" s="209"/>
    </row>
    <row r="5" spans="1:6" ht="19.5" customHeight="1">
      <c r="A5" s="212" t="s">
        <v>63</v>
      </c>
      <c r="B5" s="212"/>
      <c r="C5" s="210" t="s">
        <v>243</v>
      </c>
      <c r="D5" s="212"/>
      <c r="E5" s="215" t="s">
        <v>244</v>
      </c>
      <c r="F5" s="217" t="s">
        <v>245</v>
      </c>
    </row>
    <row r="6" spans="1:6" ht="19.5" customHeight="1">
      <c r="A6" s="90" t="s">
        <v>74</v>
      </c>
      <c r="B6" s="90" t="s">
        <v>75</v>
      </c>
      <c r="C6" s="211"/>
      <c r="D6" s="214"/>
      <c r="E6" s="216"/>
      <c r="F6" s="218"/>
    </row>
    <row r="7" spans="1:6" ht="19.5" customHeight="1">
      <c r="A7" s="91" t="s">
        <v>56</v>
      </c>
      <c r="B7" s="92" t="s">
        <v>56</v>
      </c>
      <c r="C7" s="93" t="s">
        <v>66</v>
      </c>
      <c r="D7" s="94">
        <v>28893970.81</v>
      </c>
      <c r="E7" s="95">
        <v>20246894.57</v>
      </c>
      <c r="F7" s="96">
        <v>8647076.24</v>
      </c>
    </row>
    <row r="8" spans="1:6" ht="19.5" customHeight="1">
      <c r="A8" s="91" t="s">
        <v>56</v>
      </c>
      <c r="B8" s="92" t="s">
        <v>56</v>
      </c>
      <c r="C8" s="93" t="s">
        <v>85</v>
      </c>
      <c r="D8" s="94">
        <v>28893970.81</v>
      </c>
      <c r="E8" s="95">
        <v>20246894.57</v>
      </c>
      <c r="F8" s="96">
        <v>8647076.24</v>
      </c>
    </row>
    <row r="9" spans="1:6" ht="19.5" customHeight="1">
      <c r="A9" s="91" t="s">
        <v>56</v>
      </c>
      <c r="B9" s="92" t="s">
        <v>56</v>
      </c>
      <c r="C9" s="93" t="s">
        <v>87</v>
      </c>
      <c r="D9" s="94">
        <v>9803659.33</v>
      </c>
      <c r="E9" s="95">
        <v>6774681.53</v>
      </c>
      <c r="F9" s="96">
        <v>3028977.8</v>
      </c>
    </row>
    <row r="10" spans="1:6" ht="19.5" customHeight="1">
      <c r="A10" s="91" t="s">
        <v>246</v>
      </c>
      <c r="B10" s="92" t="s">
        <v>93</v>
      </c>
      <c r="C10" s="93" t="s">
        <v>247</v>
      </c>
      <c r="D10" s="94">
        <v>2536596</v>
      </c>
      <c r="E10" s="95">
        <v>2536596</v>
      </c>
      <c r="F10" s="96">
        <v>0</v>
      </c>
    </row>
    <row r="11" spans="1:6" ht="19.5" customHeight="1">
      <c r="A11" s="91" t="s">
        <v>246</v>
      </c>
      <c r="B11" s="92" t="s">
        <v>111</v>
      </c>
      <c r="C11" s="93" t="s">
        <v>248</v>
      </c>
      <c r="D11" s="94">
        <v>1655760</v>
      </c>
      <c r="E11" s="95">
        <v>1655760</v>
      </c>
      <c r="F11" s="96">
        <v>0</v>
      </c>
    </row>
    <row r="12" spans="1:6" ht="19.5" customHeight="1">
      <c r="A12" s="91" t="s">
        <v>246</v>
      </c>
      <c r="B12" s="92" t="s">
        <v>115</v>
      </c>
      <c r="C12" s="93" t="s">
        <v>249</v>
      </c>
      <c r="D12" s="94">
        <v>211383</v>
      </c>
      <c r="E12" s="95">
        <v>211383</v>
      </c>
      <c r="F12" s="96">
        <v>0</v>
      </c>
    </row>
    <row r="13" spans="1:6" ht="19.5" customHeight="1">
      <c r="A13" s="91" t="s">
        <v>246</v>
      </c>
      <c r="B13" s="92" t="s">
        <v>96</v>
      </c>
      <c r="C13" s="93" t="s">
        <v>250</v>
      </c>
      <c r="D13" s="94">
        <v>704147.04</v>
      </c>
      <c r="E13" s="95">
        <v>704147.04</v>
      </c>
      <c r="F13" s="96">
        <v>0</v>
      </c>
    </row>
    <row r="14" spans="1:6" ht="19.5" customHeight="1">
      <c r="A14" s="91" t="s">
        <v>246</v>
      </c>
      <c r="B14" s="92" t="s">
        <v>128</v>
      </c>
      <c r="C14" s="93" t="s">
        <v>251</v>
      </c>
      <c r="D14" s="94">
        <v>352073.52</v>
      </c>
      <c r="E14" s="95">
        <v>352073.52</v>
      </c>
      <c r="F14" s="96">
        <v>0</v>
      </c>
    </row>
    <row r="15" spans="1:6" ht="19.5" customHeight="1">
      <c r="A15" s="91" t="s">
        <v>246</v>
      </c>
      <c r="B15" s="92" t="s">
        <v>252</v>
      </c>
      <c r="C15" s="93" t="s">
        <v>253</v>
      </c>
      <c r="D15" s="94">
        <v>268628.11</v>
      </c>
      <c r="E15" s="95">
        <v>268628.11</v>
      </c>
      <c r="F15" s="96">
        <v>0</v>
      </c>
    </row>
    <row r="16" spans="1:6" ht="19.5" customHeight="1">
      <c r="A16" s="91" t="s">
        <v>246</v>
      </c>
      <c r="B16" s="92" t="s">
        <v>147</v>
      </c>
      <c r="C16" s="93" t="s">
        <v>254</v>
      </c>
      <c r="D16" s="94">
        <v>79857.94</v>
      </c>
      <c r="E16" s="95">
        <v>79857.94</v>
      </c>
      <c r="F16" s="96">
        <v>0</v>
      </c>
    </row>
    <row r="17" spans="1:6" ht="19.5" customHeight="1">
      <c r="A17" s="91" t="s">
        <v>246</v>
      </c>
      <c r="B17" s="92" t="s">
        <v>255</v>
      </c>
      <c r="C17" s="93" t="s">
        <v>112</v>
      </c>
      <c r="D17" s="94">
        <v>798103.92</v>
      </c>
      <c r="E17" s="95">
        <v>798103.92</v>
      </c>
      <c r="F17" s="96">
        <v>0</v>
      </c>
    </row>
    <row r="18" spans="1:6" ht="19.5" customHeight="1">
      <c r="A18" s="91" t="s">
        <v>256</v>
      </c>
      <c r="B18" s="92" t="s">
        <v>93</v>
      </c>
      <c r="C18" s="93" t="s">
        <v>257</v>
      </c>
      <c r="D18" s="94">
        <v>370000</v>
      </c>
      <c r="E18" s="95">
        <v>0</v>
      </c>
      <c r="F18" s="96">
        <v>370000</v>
      </c>
    </row>
    <row r="19" spans="1:6" ht="19.5" customHeight="1">
      <c r="A19" s="91" t="s">
        <v>256</v>
      </c>
      <c r="B19" s="92" t="s">
        <v>111</v>
      </c>
      <c r="C19" s="93" t="s">
        <v>258</v>
      </c>
      <c r="D19" s="94">
        <v>50000</v>
      </c>
      <c r="E19" s="95">
        <v>0</v>
      </c>
      <c r="F19" s="96">
        <v>50000</v>
      </c>
    </row>
    <row r="20" spans="1:6" ht="19.5" customHeight="1">
      <c r="A20" s="91" t="s">
        <v>256</v>
      </c>
      <c r="B20" s="92" t="s">
        <v>98</v>
      </c>
      <c r="C20" s="93" t="s">
        <v>259</v>
      </c>
      <c r="D20" s="94">
        <v>32000</v>
      </c>
      <c r="E20" s="95">
        <v>0</v>
      </c>
      <c r="F20" s="96">
        <v>32000</v>
      </c>
    </row>
    <row r="21" spans="1:6" ht="19.5" customHeight="1">
      <c r="A21" s="91" t="s">
        <v>256</v>
      </c>
      <c r="B21" s="92" t="s">
        <v>101</v>
      </c>
      <c r="C21" s="93" t="s">
        <v>260</v>
      </c>
      <c r="D21" s="94">
        <v>240000</v>
      </c>
      <c r="E21" s="95">
        <v>0</v>
      </c>
      <c r="F21" s="96">
        <v>240000</v>
      </c>
    </row>
    <row r="22" spans="1:6" ht="19.5" customHeight="1">
      <c r="A22" s="91" t="s">
        <v>256</v>
      </c>
      <c r="B22" s="92" t="s">
        <v>105</v>
      </c>
      <c r="C22" s="93" t="s">
        <v>261</v>
      </c>
      <c r="D22" s="94">
        <v>222000</v>
      </c>
      <c r="E22" s="95">
        <v>0</v>
      </c>
      <c r="F22" s="96">
        <v>222000</v>
      </c>
    </row>
    <row r="23" spans="1:6" ht="19.5" customHeight="1">
      <c r="A23" s="91" t="s">
        <v>256</v>
      </c>
      <c r="B23" s="92" t="s">
        <v>108</v>
      </c>
      <c r="C23" s="93" t="s">
        <v>262</v>
      </c>
      <c r="D23" s="94">
        <v>569500</v>
      </c>
      <c r="E23" s="95">
        <v>0</v>
      </c>
      <c r="F23" s="96">
        <v>569500</v>
      </c>
    </row>
    <row r="24" spans="1:6" ht="19.5" customHeight="1">
      <c r="A24" s="91" t="s">
        <v>256</v>
      </c>
      <c r="B24" s="92" t="s">
        <v>255</v>
      </c>
      <c r="C24" s="93" t="s">
        <v>263</v>
      </c>
      <c r="D24" s="94">
        <v>50000</v>
      </c>
      <c r="E24" s="95">
        <v>0</v>
      </c>
      <c r="F24" s="96">
        <v>50000</v>
      </c>
    </row>
    <row r="25" spans="1:6" ht="19.5" customHeight="1">
      <c r="A25" s="91" t="s">
        <v>256</v>
      </c>
      <c r="B25" s="92" t="s">
        <v>264</v>
      </c>
      <c r="C25" s="93" t="s">
        <v>222</v>
      </c>
      <c r="D25" s="94">
        <v>4000</v>
      </c>
      <c r="E25" s="95">
        <v>0</v>
      </c>
      <c r="F25" s="96">
        <v>4000</v>
      </c>
    </row>
    <row r="26" spans="1:6" ht="19.5" customHeight="1">
      <c r="A26" s="91" t="s">
        <v>256</v>
      </c>
      <c r="B26" s="92" t="s">
        <v>265</v>
      </c>
      <c r="C26" s="93" t="s">
        <v>227</v>
      </c>
      <c r="D26" s="94">
        <v>32000</v>
      </c>
      <c r="E26" s="95">
        <v>0</v>
      </c>
      <c r="F26" s="96">
        <v>32000</v>
      </c>
    </row>
    <row r="27" spans="1:6" ht="19.5" customHeight="1">
      <c r="A27" s="91" t="s">
        <v>256</v>
      </c>
      <c r="B27" s="92" t="s">
        <v>266</v>
      </c>
      <c r="C27" s="93" t="s">
        <v>267</v>
      </c>
      <c r="D27" s="94">
        <v>215847.12</v>
      </c>
      <c r="E27" s="95">
        <v>0</v>
      </c>
      <c r="F27" s="96">
        <v>215847.12</v>
      </c>
    </row>
    <row r="28" spans="1:6" ht="19.5" customHeight="1">
      <c r="A28" s="91" t="s">
        <v>256</v>
      </c>
      <c r="B28" s="92" t="s">
        <v>268</v>
      </c>
      <c r="C28" s="93" t="s">
        <v>269</v>
      </c>
      <c r="D28" s="94">
        <v>125770.68</v>
      </c>
      <c r="E28" s="95">
        <v>0</v>
      </c>
      <c r="F28" s="96">
        <v>125770.68</v>
      </c>
    </row>
    <row r="29" spans="1:6" ht="19.5" customHeight="1">
      <c r="A29" s="91" t="s">
        <v>256</v>
      </c>
      <c r="B29" s="92" t="s">
        <v>270</v>
      </c>
      <c r="C29" s="93" t="s">
        <v>230</v>
      </c>
      <c r="D29" s="94">
        <v>152000</v>
      </c>
      <c r="E29" s="95">
        <v>0</v>
      </c>
      <c r="F29" s="96">
        <v>152000</v>
      </c>
    </row>
    <row r="30" spans="1:6" ht="19.5" customHeight="1">
      <c r="A30" s="91" t="s">
        <v>256</v>
      </c>
      <c r="B30" s="92" t="s">
        <v>271</v>
      </c>
      <c r="C30" s="93" t="s">
        <v>272</v>
      </c>
      <c r="D30" s="94">
        <v>532960</v>
      </c>
      <c r="E30" s="95">
        <v>0</v>
      </c>
      <c r="F30" s="96">
        <v>532960</v>
      </c>
    </row>
    <row r="31" spans="1:6" ht="19.5" customHeight="1">
      <c r="A31" s="91" t="s">
        <v>256</v>
      </c>
      <c r="B31" s="92" t="s">
        <v>103</v>
      </c>
      <c r="C31" s="93" t="s">
        <v>233</v>
      </c>
      <c r="D31" s="94">
        <v>432900</v>
      </c>
      <c r="E31" s="95">
        <v>0</v>
      </c>
      <c r="F31" s="96">
        <v>432900</v>
      </c>
    </row>
    <row r="32" spans="1:6" ht="19.5" customHeight="1">
      <c r="A32" s="91" t="s">
        <v>273</v>
      </c>
      <c r="B32" s="92" t="s">
        <v>93</v>
      </c>
      <c r="C32" s="93" t="s">
        <v>274</v>
      </c>
      <c r="D32" s="94">
        <v>145560</v>
      </c>
      <c r="E32" s="95">
        <v>145560</v>
      </c>
      <c r="F32" s="96">
        <v>0</v>
      </c>
    </row>
    <row r="33" spans="1:6" ht="19.5" customHeight="1">
      <c r="A33" s="91" t="s">
        <v>273</v>
      </c>
      <c r="B33" s="92" t="s">
        <v>98</v>
      </c>
      <c r="C33" s="93" t="s">
        <v>275</v>
      </c>
      <c r="D33" s="94">
        <v>22572</v>
      </c>
      <c r="E33" s="95">
        <v>22572</v>
      </c>
      <c r="F33" s="96">
        <v>0</v>
      </c>
    </row>
    <row r="34" spans="1:6" ht="19.5" customHeight="1">
      <c r="A34" s="91" t="s">
        <v>56</v>
      </c>
      <c r="B34" s="92" t="s">
        <v>56</v>
      </c>
      <c r="C34" s="93" t="s">
        <v>118</v>
      </c>
      <c r="D34" s="94">
        <v>2001468.42</v>
      </c>
      <c r="E34" s="95">
        <v>1439185.22</v>
      </c>
      <c r="F34" s="96">
        <v>562283.2</v>
      </c>
    </row>
    <row r="35" spans="1:6" ht="19.5" customHeight="1">
      <c r="A35" s="91" t="s">
        <v>246</v>
      </c>
      <c r="B35" s="92" t="s">
        <v>93</v>
      </c>
      <c r="C35" s="93" t="s">
        <v>247</v>
      </c>
      <c r="D35" s="94">
        <v>559668</v>
      </c>
      <c r="E35" s="95">
        <v>559668</v>
      </c>
      <c r="F35" s="96">
        <v>0</v>
      </c>
    </row>
    <row r="36" spans="1:6" ht="19.5" customHeight="1">
      <c r="A36" s="91" t="s">
        <v>246</v>
      </c>
      <c r="B36" s="92" t="s">
        <v>111</v>
      </c>
      <c r="C36" s="93" t="s">
        <v>248</v>
      </c>
      <c r="D36" s="94">
        <v>18276</v>
      </c>
      <c r="E36" s="95">
        <v>18276</v>
      </c>
      <c r="F36" s="96">
        <v>0</v>
      </c>
    </row>
    <row r="37" spans="1:6" ht="19.5" customHeight="1">
      <c r="A37" s="91" t="s">
        <v>246</v>
      </c>
      <c r="B37" s="92" t="s">
        <v>105</v>
      </c>
      <c r="C37" s="93" t="s">
        <v>276</v>
      </c>
      <c r="D37" s="94">
        <v>381235</v>
      </c>
      <c r="E37" s="95">
        <v>381235</v>
      </c>
      <c r="F37" s="96">
        <v>0</v>
      </c>
    </row>
    <row r="38" spans="1:6" ht="19.5" customHeight="1">
      <c r="A38" s="91" t="s">
        <v>246</v>
      </c>
      <c r="B38" s="92" t="s">
        <v>96</v>
      </c>
      <c r="C38" s="93" t="s">
        <v>250</v>
      </c>
      <c r="D38" s="94">
        <v>153468.64</v>
      </c>
      <c r="E38" s="95">
        <v>153468.64</v>
      </c>
      <c r="F38" s="96">
        <v>0</v>
      </c>
    </row>
    <row r="39" spans="1:6" ht="19.5" customHeight="1">
      <c r="A39" s="91" t="s">
        <v>246</v>
      </c>
      <c r="B39" s="92" t="s">
        <v>128</v>
      </c>
      <c r="C39" s="93" t="s">
        <v>251</v>
      </c>
      <c r="D39" s="94">
        <v>76734.32</v>
      </c>
      <c r="E39" s="95">
        <v>76734.32</v>
      </c>
      <c r="F39" s="96">
        <v>0</v>
      </c>
    </row>
    <row r="40" spans="1:6" ht="19.5" customHeight="1">
      <c r="A40" s="91" t="s">
        <v>246</v>
      </c>
      <c r="B40" s="92" t="s">
        <v>252</v>
      </c>
      <c r="C40" s="93" t="s">
        <v>253</v>
      </c>
      <c r="D40" s="94">
        <v>58509.92</v>
      </c>
      <c r="E40" s="95">
        <v>58509.92</v>
      </c>
      <c r="F40" s="96">
        <v>0</v>
      </c>
    </row>
    <row r="41" spans="1:6" ht="19.5" customHeight="1">
      <c r="A41" s="91" t="s">
        <v>246</v>
      </c>
      <c r="B41" s="92" t="s">
        <v>147</v>
      </c>
      <c r="C41" s="93" t="s">
        <v>254</v>
      </c>
      <c r="D41" s="94">
        <v>22781.42</v>
      </c>
      <c r="E41" s="95">
        <v>22781.42</v>
      </c>
      <c r="F41" s="96">
        <v>0</v>
      </c>
    </row>
    <row r="42" spans="1:6" ht="19.5" customHeight="1">
      <c r="A42" s="91" t="s">
        <v>246</v>
      </c>
      <c r="B42" s="92" t="s">
        <v>255</v>
      </c>
      <c r="C42" s="93" t="s">
        <v>112</v>
      </c>
      <c r="D42" s="94">
        <v>168511.92</v>
      </c>
      <c r="E42" s="95">
        <v>168511.92</v>
      </c>
      <c r="F42" s="96">
        <v>0</v>
      </c>
    </row>
    <row r="43" spans="1:6" ht="19.5" customHeight="1">
      <c r="A43" s="91" t="s">
        <v>256</v>
      </c>
      <c r="B43" s="92" t="s">
        <v>93</v>
      </c>
      <c r="C43" s="93" t="s">
        <v>257</v>
      </c>
      <c r="D43" s="94">
        <v>52000</v>
      </c>
      <c r="E43" s="95">
        <v>0</v>
      </c>
      <c r="F43" s="96">
        <v>52000</v>
      </c>
    </row>
    <row r="44" spans="1:6" ht="19.5" customHeight="1">
      <c r="A44" s="91" t="s">
        <v>256</v>
      </c>
      <c r="B44" s="92" t="s">
        <v>111</v>
      </c>
      <c r="C44" s="93" t="s">
        <v>258</v>
      </c>
      <c r="D44" s="94">
        <v>1000</v>
      </c>
      <c r="E44" s="95">
        <v>0</v>
      </c>
      <c r="F44" s="96">
        <v>1000</v>
      </c>
    </row>
    <row r="45" spans="1:6" ht="19.5" customHeight="1">
      <c r="A45" s="91" t="s">
        <v>256</v>
      </c>
      <c r="B45" s="92" t="s">
        <v>98</v>
      </c>
      <c r="C45" s="93" t="s">
        <v>259</v>
      </c>
      <c r="D45" s="94">
        <v>7800</v>
      </c>
      <c r="E45" s="95">
        <v>0</v>
      </c>
      <c r="F45" s="96">
        <v>7800</v>
      </c>
    </row>
    <row r="46" spans="1:6" ht="19.5" customHeight="1">
      <c r="A46" s="91" t="s">
        <v>256</v>
      </c>
      <c r="B46" s="92" t="s">
        <v>101</v>
      </c>
      <c r="C46" s="93" t="s">
        <v>260</v>
      </c>
      <c r="D46" s="94">
        <v>56000</v>
      </c>
      <c r="E46" s="95">
        <v>0</v>
      </c>
      <c r="F46" s="96">
        <v>56000</v>
      </c>
    </row>
    <row r="47" spans="1:6" ht="19.5" customHeight="1">
      <c r="A47" s="91" t="s">
        <v>256</v>
      </c>
      <c r="B47" s="92" t="s">
        <v>105</v>
      </c>
      <c r="C47" s="93" t="s">
        <v>261</v>
      </c>
      <c r="D47" s="94">
        <v>12000</v>
      </c>
      <c r="E47" s="95">
        <v>0</v>
      </c>
      <c r="F47" s="96">
        <v>12000</v>
      </c>
    </row>
    <row r="48" spans="1:6" ht="19.5" customHeight="1">
      <c r="A48" s="91" t="s">
        <v>256</v>
      </c>
      <c r="B48" s="92" t="s">
        <v>108</v>
      </c>
      <c r="C48" s="93" t="s">
        <v>262</v>
      </c>
      <c r="D48" s="94">
        <v>87700</v>
      </c>
      <c r="E48" s="95">
        <v>0</v>
      </c>
      <c r="F48" s="96">
        <v>87700</v>
      </c>
    </row>
    <row r="49" spans="1:6" ht="19.5" customHeight="1">
      <c r="A49" s="91" t="s">
        <v>256</v>
      </c>
      <c r="B49" s="92" t="s">
        <v>255</v>
      </c>
      <c r="C49" s="93" t="s">
        <v>263</v>
      </c>
      <c r="D49" s="94">
        <v>3000</v>
      </c>
      <c r="E49" s="95">
        <v>0</v>
      </c>
      <c r="F49" s="96">
        <v>3000</v>
      </c>
    </row>
    <row r="50" spans="1:6" ht="19.5" customHeight="1">
      <c r="A50" s="91" t="s">
        <v>256</v>
      </c>
      <c r="B50" s="92" t="s">
        <v>265</v>
      </c>
      <c r="C50" s="93" t="s">
        <v>227</v>
      </c>
      <c r="D50" s="94">
        <v>4500</v>
      </c>
      <c r="E50" s="95">
        <v>0</v>
      </c>
      <c r="F50" s="96">
        <v>4500</v>
      </c>
    </row>
    <row r="51" spans="1:6" ht="19.5" customHeight="1">
      <c r="A51" s="91" t="s">
        <v>256</v>
      </c>
      <c r="B51" s="92" t="s">
        <v>277</v>
      </c>
      <c r="C51" s="93" t="s">
        <v>278</v>
      </c>
      <c r="D51" s="94">
        <v>6000</v>
      </c>
      <c r="E51" s="95">
        <v>0</v>
      </c>
      <c r="F51" s="96">
        <v>6000</v>
      </c>
    </row>
    <row r="52" spans="1:6" ht="19.5" customHeight="1">
      <c r="A52" s="91" t="s">
        <v>256</v>
      </c>
      <c r="B52" s="92" t="s">
        <v>266</v>
      </c>
      <c r="C52" s="93" t="s">
        <v>267</v>
      </c>
      <c r="D52" s="94">
        <v>47753.28</v>
      </c>
      <c r="E52" s="95">
        <v>0</v>
      </c>
      <c r="F52" s="96">
        <v>47753.28</v>
      </c>
    </row>
    <row r="53" spans="1:6" ht="19.5" customHeight="1">
      <c r="A53" s="91" t="s">
        <v>256</v>
      </c>
      <c r="B53" s="92" t="s">
        <v>268</v>
      </c>
      <c r="C53" s="93" t="s">
        <v>269</v>
      </c>
      <c r="D53" s="94">
        <v>24829.92</v>
      </c>
      <c r="E53" s="95">
        <v>0</v>
      </c>
      <c r="F53" s="96">
        <v>24829.92</v>
      </c>
    </row>
    <row r="54" spans="1:6" ht="19.5" customHeight="1">
      <c r="A54" s="91" t="s">
        <v>256</v>
      </c>
      <c r="B54" s="92" t="s">
        <v>270</v>
      </c>
      <c r="C54" s="93" t="s">
        <v>230</v>
      </c>
      <c r="D54" s="94">
        <v>28000</v>
      </c>
      <c r="E54" s="95">
        <v>0</v>
      </c>
      <c r="F54" s="96">
        <v>28000</v>
      </c>
    </row>
    <row r="55" spans="1:6" ht="19.5" customHeight="1">
      <c r="A55" s="91" t="s">
        <v>256</v>
      </c>
      <c r="B55" s="92" t="s">
        <v>271</v>
      </c>
      <c r="C55" s="93" t="s">
        <v>272</v>
      </c>
      <c r="D55" s="94">
        <v>4000</v>
      </c>
      <c r="E55" s="95">
        <v>0</v>
      </c>
      <c r="F55" s="96">
        <v>4000</v>
      </c>
    </row>
    <row r="56" spans="1:6" ht="19.5" customHeight="1">
      <c r="A56" s="91" t="s">
        <v>256</v>
      </c>
      <c r="B56" s="92" t="s">
        <v>103</v>
      </c>
      <c r="C56" s="93" t="s">
        <v>233</v>
      </c>
      <c r="D56" s="94">
        <v>128660</v>
      </c>
      <c r="E56" s="95">
        <v>0</v>
      </c>
      <c r="F56" s="96">
        <v>128660</v>
      </c>
    </row>
    <row r="57" spans="1:6" ht="19.5" customHeight="1">
      <c r="A57" s="91" t="s">
        <v>273</v>
      </c>
      <c r="B57" s="92" t="s">
        <v>103</v>
      </c>
      <c r="C57" s="93" t="s">
        <v>279</v>
      </c>
      <c r="D57" s="94">
        <v>99040</v>
      </c>
      <c r="E57" s="95">
        <v>0</v>
      </c>
      <c r="F57" s="96">
        <v>99040</v>
      </c>
    </row>
    <row r="58" spans="1:6" ht="19.5" customHeight="1">
      <c r="A58" s="91" t="s">
        <v>56</v>
      </c>
      <c r="B58" s="92" t="s">
        <v>56</v>
      </c>
      <c r="C58" s="93" t="s">
        <v>122</v>
      </c>
      <c r="D58" s="94">
        <v>1745362.81</v>
      </c>
      <c r="E58" s="95">
        <v>1136000.61</v>
      </c>
      <c r="F58" s="96">
        <v>609362.2</v>
      </c>
    </row>
    <row r="59" spans="1:6" ht="19.5" customHeight="1">
      <c r="A59" s="91" t="s">
        <v>246</v>
      </c>
      <c r="B59" s="92" t="s">
        <v>93</v>
      </c>
      <c r="C59" s="93" t="s">
        <v>247</v>
      </c>
      <c r="D59" s="94">
        <v>411444</v>
      </c>
      <c r="E59" s="95">
        <v>411444</v>
      </c>
      <c r="F59" s="96">
        <v>0</v>
      </c>
    </row>
    <row r="60" spans="1:6" ht="19.5" customHeight="1">
      <c r="A60" s="91" t="s">
        <v>246</v>
      </c>
      <c r="B60" s="92" t="s">
        <v>111</v>
      </c>
      <c r="C60" s="93" t="s">
        <v>248</v>
      </c>
      <c r="D60" s="94">
        <v>306600</v>
      </c>
      <c r="E60" s="95">
        <v>306600</v>
      </c>
      <c r="F60" s="96">
        <v>0</v>
      </c>
    </row>
    <row r="61" spans="1:6" ht="19.5" customHeight="1">
      <c r="A61" s="91" t="s">
        <v>246</v>
      </c>
      <c r="B61" s="92" t="s">
        <v>115</v>
      </c>
      <c r="C61" s="93" t="s">
        <v>249</v>
      </c>
      <c r="D61" s="94">
        <v>34287</v>
      </c>
      <c r="E61" s="95">
        <v>34287</v>
      </c>
      <c r="F61" s="96">
        <v>0</v>
      </c>
    </row>
    <row r="62" spans="1:6" ht="19.5" customHeight="1">
      <c r="A62" s="91" t="s">
        <v>246</v>
      </c>
      <c r="B62" s="92" t="s">
        <v>96</v>
      </c>
      <c r="C62" s="93" t="s">
        <v>250</v>
      </c>
      <c r="D62" s="94">
        <v>120372.96</v>
      </c>
      <c r="E62" s="95">
        <v>120372.96</v>
      </c>
      <c r="F62" s="96">
        <v>0</v>
      </c>
    </row>
    <row r="63" spans="1:6" ht="19.5" customHeight="1">
      <c r="A63" s="91" t="s">
        <v>246</v>
      </c>
      <c r="B63" s="92" t="s">
        <v>128</v>
      </c>
      <c r="C63" s="93" t="s">
        <v>251</v>
      </c>
      <c r="D63" s="94">
        <v>60186.48</v>
      </c>
      <c r="E63" s="95">
        <v>60186.48</v>
      </c>
      <c r="F63" s="96">
        <v>0</v>
      </c>
    </row>
    <row r="64" spans="1:6" ht="19.5" customHeight="1">
      <c r="A64" s="91" t="s">
        <v>246</v>
      </c>
      <c r="B64" s="92" t="s">
        <v>252</v>
      </c>
      <c r="C64" s="93" t="s">
        <v>253</v>
      </c>
      <c r="D64" s="94">
        <v>45892.19</v>
      </c>
      <c r="E64" s="95">
        <v>45892.19</v>
      </c>
      <c r="F64" s="96">
        <v>0</v>
      </c>
    </row>
    <row r="65" spans="1:6" ht="19.5" customHeight="1">
      <c r="A65" s="91" t="s">
        <v>246</v>
      </c>
      <c r="B65" s="92" t="s">
        <v>147</v>
      </c>
      <c r="C65" s="93" t="s">
        <v>254</v>
      </c>
      <c r="D65" s="94">
        <v>15313.42</v>
      </c>
      <c r="E65" s="95">
        <v>15313.42</v>
      </c>
      <c r="F65" s="96">
        <v>0</v>
      </c>
    </row>
    <row r="66" spans="1:6" ht="19.5" customHeight="1">
      <c r="A66" s="91" t="s">
        <v>246</v>
      </c>
      <c r="B66" s="92" t="s">
        <v>255</v>
      </c>
      <c r="C66" s="93" t="s">
        <v>112</v>
      </c>
      <c r="D66" s="94">
        <v>141904.56</v>
      </c>
      <c r="E66" s="95">
        <v>141904.56</v>
      </c>
      <c r="F66" s="96">
        <v>0</v>
      </c>
    </row>
    <row r="67" spans="1:6" ht="19.5" customHeight="1">
      <c r="A67" s="91" t="s">
        <v>256</v>
      </c>
      <c r="B67" s="92" t="s">
        <v>93</v>
      </c>
      <c r="C67" s="93" t="s">
        <v>257</v>
      </c>
      <c r="D67" s="94">
        <v>56153.85</v>
      </c>
      <c r="E67" s="95">
        <v>0</v>
      </c>
      <c r="F67" s="96">
        <v>56153.85</v>
      </c>
    </row>
    <row r="68" spans="1:6" ht="19.5" customHeight="1">
      <c r="A68" s="91" t="s">
        <v>256</v>
      </c>
      <c r="B68" s="92" t="s">
        <v>111</v>
      </c>
      <c r="C68" s="93" t="s">
        <v>258</v>
      </c>
      <c r="D68" s="94">
        <v>15000</v>
      </c>
      <c r="E68" s="95">
        <v>0</v>
      </c>
      <c r="F68" s="96">
        <v>15000</v>
      </c>
    </row>
    <row r="69" spans="1:6" ht="19.5" customHeight="1">
      <c r="A69" s="91" t="s">
        <v>256</v>
      </c>
      <c r="B69" s="92" t="s">
        <v>98</v>
      </c>
      <c r="C69" s="93" t="s">
        <v>259</v>
      </c>
      <c r="D69" s="94">
        <v>12564.1</v>
      </c>
      <c r="E69" s="95">
        <v>0</v>
      </c>
      <c r="F69" s="96">
        <v>12564.1</v>
      </c>
    </row>
    <row r="70" spans="1:6" ht="19.5" customHeight="1">
      <c r="A70" s="91" t="s">
        <v>256</v>
      </c>
      <c r="B70" s="92" t="s">
        <v>101</v>
      </c>
      <c r="C70" s="93" t="s">
        <v>260</v>
      </c>
      <c r="D70" s="94">
        <v>51282.05</v>
      </c>
      <c r="E70" s="95">
        <v>0</v>
      </c>
      <c r="F70" s="96">
        <v>51282.05</v>
      </c>
    </row>
    <row r="71" spans="1:6" ht="19.5" customHeight="1">
      <c r="A71" s="91" t="s">
        <v>256</v>
      </c>
      <c r="B71" s="92" t="s">
        <v>105</v>
      </c>
      <c r="C71" s="93" t="s">
        <v>261</v>
      </c>
      <c r="D71" s="94">
        <v>36000</v>
      </c>
      <c r="E71" s="95">
        <v>0</v>
      </c>
      <c r="F71" s="96">
        <v>36000</v>
      </c>
    </row>
    <row r="72" spans="1:6" ht="19.5" customHeight="1">
      <c r="A72" s="91" t="s">
        <v>256</v>
      </c>
      <c r="B72" s="92" t="s">
        <v>108</v>
      </c>
      <c r="C72" s="93" t="s">
        <v>262</v>
      </c>
      <c r="D72" s="94">
        <v>124000</v>
      </c>
      <c r="E72" s="95">
        <v>0</v>
      </c>
      <c r="F72" s="96">
        <v>124000</v>
      </c>
    </row>
    <row r="73" spans="1:6" ht="19.5" customHeight="1">
      <c r="A73" s="91" t="s">
        <v>256</v>
      </c>
      <c r="B73" s="92" t="s">
        <v>255</v>
      </c>
      <c r="C73" s="93" t="s">
        <v>263</v>
      </c>
      <c r="D73" s="94">
        <v>20000</v>
      </c>
      <c r="E73" s="95">
        <v>0</v>
      </c>
      <c r="F73" s="96">
        <v>20000</v>
      </c>
    </row>
    <row r="74" spans="1:6" ht="19.5" customHeight="1">
      <c r="A74" s="91" t="s">
        <v>256</v>
      </c>
      <c r="B74" s="92" t="s">
        <v>265</v>
      </c>
      <c r="C74" s="93" t="s">
        <v>227</v>
      </c>
      <c r="D74" s="94">
        <v>5000</v>
      </c>
      <c r="E74" s="95">
        <v>0</v>
      </c>
      <c r="F74" s="96">
        <v>5000</v>
      </c>
    </row>
    <row r="75" spans="1:6" ht="19.5" customHeight="1">
      <c r="A75" s="91" t="s">
        <v>256</v>
      </c>
      <c r="B75" s="92" t="s">
        <v>266</v>
      </c>
      <c r="C75" s="93" t="s">
        <v>267</v>
      </c>
      <c r="D75" s="94">
        <v>43160.88</v>
      </c>
      <c r="E75" s="95">
        <v>0</v>
      </c>
      <c r="F75" s="96">
        <v>43160.88</v>
      </c>
    </row>
    <row r="76" spans="1:6" ht="19.5" customHeight="1">
      <c r="A76" s="91" t="s">
        <v>256</v>
      </c>
      <c r="B76" s="92" t="s">
        <v>268</v>
      </c>
      <c r="C76" s="93" t="s">
        <v>269</v>
      </c>
      <c r="D76" s="94">
        <v>21541.32</v>
      </c>
      <c r="E76" s="95">
        <v>0</v>
      </c>
      <c r="F76" s="96">
        <v>21541.32</v>
      </c>
    </row>
    <row r="77" spans="1:6" ht="19.5" customHeight="1">
      <c r="A77" s="91" t="s">
        <v>256</v>
      </c>
      <c r="B77" s="92" t="s">
        <v>270</v>
      </c>
      <c r="C77" s="93" t="s">
        <v>230</v>
      </c>
      <c r="D77" s="94">
        <v>38000</v>
      </c>
      <c r="E77" s="95">
        <v>0</v>
      </c>
      <c r="F77" s="96">
        <v>38000</v>
      </c>
    </row>
    <row r="78" spans="1:6" ht="19.5" customHeight="1">
      <c r="A78" s="91" t="s">
        <v>256</v>
      </c>
      <c r="B78" s="92" t="s">
        <v>271</v>
      </c>
      <c r="C78" s="93" t="s">
        <v>272</v>
      </c>
      <c r="D78" s="94">
        <v>96000</v>
      </c>
      <c r="E78" s="95">
        <v>0</v>
      </c>
      <c r="F78" s="96">
        <v>96000</v>
      </c>
    </row>
    <row r="79" spans="1:6" ht="19.5" customHeight="1">
      <c r="A79" s="91" t="s">
        <v>256</v>
      </c>
      <c r="B79" s="92" t="s">
        <v>103</v>
      </c>
      <c r="C79" s="93" t="s">
        <v>233</v>
      </c>
      <c r="D79" s="94">
        <v>90660</v>
      </c>
      <c r="E79" s="95">
        <v>0</v>
      </c>
      <c r="F79" s="96">
        <v>90660</v>
      </c>
    </row>
    <row r="80" spans="1:6" ht="19.5" customHeight="1">
      <c r="A80" s="91" t="s">
        <v>56</v>
      </c>
      <c r="B80" s="92" t="s">
        <v>56</v>
      </c>
      <c r="C80" s="93" t="s">
        <v>126</v>
      </c>
      <c r="D80" s="94">
        <v>6581691.48</v>
      </c>
      <c r="E80" s="95">
        <v>4613725.68</v>
      </c>
      <c r="F80" s="96">
        <v>1967965.8</v>
      </c>
    </row>
    <row r="81" spans="1:6" ht="19.5" customHeight="1">
      <c r="A81" s="91" t="s">
        <v>246</v>
      </c>
      <c r="B81" s="92" t="s">
        <v>93</v>
      </c>
      <c r="C81" s="93" t="s">
        <v>247</v>
      </c>
      <c r="D81" s="94">
        <v>1765380</v>
      </c>
      <c r="E81" s="95">
        <v>1765380</v>
      </c>
      <c r="F81" s="96">
        <v>0</v>
      </c>
    </row>
    <row r="82" spans="1:6" ht="19.5" customHeight="1">
      <c r="A82" s="91" t="s">
        <v>246</v>
      </c>
      <c r="B82" s="92" t="s">
        <v>111</v>
      </c>
      <c r="C82" s="93" t="s">
        <v>248</v>
      </c>
      <c r="D82" s="94">
        <v>1207248</v>
      </c>
      <c r="E82" s="95">
        <v>1207248</v>
      </c>
      <c r="F82" s="96">
        <v>0</v>
      </c>
    </row>
    <row r="83" spans="1:6" ht="19.5" customHeight="1">
      <c r="A83" s="91" t="s">
        <v>246</v>
      </c>
      <c r="B83" s="92" t="s">
        <v>115</v>
      </c>
      <c r="C83" s="93" t="s">
        <v>249</v>
      </c>
      <c r="D83" s="94">
        <v>147115</v>
      </c>
      <c r="E83" s="95">
        <v>147115</v>
      </c>
      <c r="F83" s="96">
        <v>0</v>
      </c>
    </row>
    <row r="84" spans="1:6" ht="19.5" customHeight="1">
      <c r="A84" s="91" t="s">
        <v>246</v>
      </c>
      <c r="B84" s="92" t="s">
        <v>96</v>
      </c>
      <c r="C84" s="93" t="s">
        <v>250</v>
      </c>
      <c r="D84" s="94">
        <v>474587.52</v>
      </c>
      <c r="E84" s="95">
        <v>474587.52</v>
      </c>
      <c r="F84" s="96">
        <v>0</v>
      </c>
    </row>
    <row r="85" spans="1:6" ht="19.5" customHeight="1">
      <c r="A85" s="91" t="s">
        <v>246</v>
      </c>
      <c r="B85" s="92" t="s">
        <v>128</v>
      </c>
      <c r="C85" s="93" t="s">
        <v>251</v>
      </c>
      <c r="D85" s="94">
        <v>237293.76</v>
      </c>
      <c r="E85" s="95">
        <v>237293.76</v>
      </c>
      <c r="F85" s="96">
        <v>0</v>
      </c>
    </row>
    <row r="86" spans="1:6" ht="19.5" customHeight="1">
      <c r="A86" s="91" t="s">
        <v>246</v>
      </c>
      <c r="B86" s="92" t="s">
        <v>252</v>
      </c>
      <c r="C86" s="93" t="s">
        <v>253</v>
      </c>
      <c r="D86" s="94">
        <v>180936.54</v>
      </c>
      <c r="E86" s="95">
        <v>180936.54</v>
      </c>
      <c r="F86" s="96">
        <v>0</v>
      </c>
    </row>
    <row r="87" spans="1:6" ht="19.5" customHeight="1">
      <c r="A87" s="91" t="s">
        <v>246</v>
      </c>
      <c r="B87" s="92" t="s">
        <v>147</v>
      </c>
      <c r="C87" s="93" t="s">
        <v>254</v>
      </c>
      <c r="D87" s="94">
        <v>57339.53</v>
      </c>
      <c r="E87" s="95">
        <v>57339.53</v>
      </c>
      <c r="F87" s="96">
        <v>0</v>
      </c>
    </row>
    <row r="88" spans="1:6" ht="19.5" customHeight="1">
      <c r="A88" s="91" t="s">
        <v>246</v>
      </c>
      <c r="B88" s="92" t="s">
        <v>255</v>
      </c>
      <c r="C88" s="93" t="s">
        <v>112</v>
      </c>
      <c r="D88" s="94">
        <v>543825.33</v>
      </c>
      <c r="E88" s="95">
        <v>543825.33</v>
      </c>
      <c r="F88" s="96">
        <v>0</v>
      </c>
    </row>
    <row r="89" spans="1:6" ht="19.5" customHeight="1">
      <c r="A89" s="91" t="s">
        <v>256</v>
      </c>
      <c r="B89" s="92" t="s">
        <v>93</v>
      </c>
      <c r="C89" s="93" t="s">
        <v>257</v>
      </c>
      <c r="D89" s="94">
        <v>283650</v>
      </c>
      <c r="E89" s="95">
        <v>0</v>
      </c>
      <c r="F89" s="96">
        <v>283650</v>
      </c>
    </row>
    <row r="90" spans="1:6" ht="19.5" customHeight="1">
      <c r="A90" s="91" t="s">
        <v>256</v>
      </c>
      <c r="B90" s="92" t="s">
        <v>111</v>
      </c>
      <c r="C90" s="93" t="s">
        <v>258</v>
      </c>
      <c r="D90" s="94">
        <v>60000</v>
      </c>
      <c r="E90" s="95">
        <v>0</v>
      </c>
      <c r="F90" s="96">
        <v>60000</v>
      </c>
    </row>
    <row r="91" spans="1:6" ht="19.5" customHeight="1">
      <c r="A91" s="91" t="s">
        <v>256</v>
      </c>
      <c r="B91" s="92" t="s">
        <v>98</v>
      </c>
      <c r="C91" s="93" t="s">
        <v>259</v>
      </c>
      <c r="D91" s="94">
        <v>21800</v>
      </c>
      <c r="E91" s="95">
        <v>0</v>
      </c>
      <c r="F91" s="96">
        <v>21800</v>
      </c>
    </row>
    <row r="92" spans="1:6" ht="19.5" customHeight="1">
      <c r="A92" s="91" t="s">
        <v>256</v>
      </c>
      <c r="B92" s="92" t="s">
        <v>101</v>
      </c>
      <c r="C92" s="93" t="s">
        <v>260</v>
      </c>
      <c r="D92" s="94">
        <v>176000</v>
      </c>
      <c r="E92" s="95">
        <v>0</v>
      </c>
      <c r="F92" s="96">
        <v>176000</v>
      </c>
    </row>
    <row r="93" spans="1:6" ht="19.5" customHeight="1">
      <c r="A93" s="91" t="s">
        <v>256</v>
      </c>
      <c r="B93" s="92" t="s">
        <v>105</v>
      </c>
      <c r="C93" s="93" t="s">
        <v>261</v>
      </c>
      <c r="D93" s="94">
        <v>291270</v>
      </c>
      <c r="E93" s="95">
        <v>0</v>
      </c>
      <c r="F93" s="96">
        <v>291270</v>
      </c>
    </row>
    <row r="94" spans="1:6" ht="19.5" customHeight="1">
      <c r="A94" s="91" t="s">
        <v>256</v>
      </c>
      <c r="B94" s="92" t="s">
        <v>108</v>
      </c>
      <c r="C94" s="93" t="s">
        <v>262</v>
      </c>
      <c r="D94" s="94">
        <v>140000</v>
      </c>
      <c r="E94" s="95">
        <v>0</v>
      </c>
      <c r="F94" s="96">
        <v>140000</v>
      </c>
    </row>
    <row r="95" spans="1:6" ht="19.5" customHeight="1">
      <c r="A95" s="91" t="s">
        <v>256</v>
      </c>
      <c r="B95" s="92" t="s">
        <v>255</v>
      </c>
      <c r="C95" s="93" t="s">
        <v>263</v>
      </c>
      <c r="D95" s="94">
        <v>10000</v>
      </c>
      <c r="E95" s="95">
        <v>0</v>
      </c>
      <c r="F95" s="96">
        <v>10000</v>
      </c>
    </row>
    <row r="96" spans="1:6" ht="19.5" customHeight="1">
      <c r="A96" s="91" t="s">
        <v>256</v>
      </c>
      <c r="B96" s="92" t="s">
        <v>264</v>
      </c>
      <c r="C96" s="93" t="s">
        <v>222</v>
      </c>
      <c r="D96" s="94">
        <v>5000</v>
      </c>
      <c r="E96" s="95">
        <v>0</v>
      </c>
      <c r="F96" s="96">
        <v>5000</v>
      </c>
    </row>
    <row r="97" spans="1:6" ht="19.5" customHeight="1">
      <c r="A97" s="91" t="s">
        <v>256</v>
      </c>
      <c r="B97" s="92" t="s">
        <v>265</v>
      </c>
      <c r="C97" s="93" t="s">
        <v>227</v>
      </c>
      <c r="D97" s="94">
        <v>30000</v>
      </c>
      <c r="E97" s="95">
        <v>0</v>
      </c>
      <c r="F97" s="96">
        <v>30000</v>
      </c>
    </row>
    <row r="98" spans="1:6" ht="19.5" customHeight="1">
      <c r="A98" s="91" t="s">
        <v>256</v>
      </c>
      <c r="B98" s="92" t="s">
        <v>266</v>
      </c>
      <c r="C98" s="93" t="s">
        <v>267</v>
      </c>
      <c r="D98" s="94">
        <v>154930.32</v>
      </c>
      <c r="E98" s="95">
        <v>0</v>
      </c>
      <c r="F98" s="96">
        <v>154930.32</v>
      </c>
    </row>
    <row r="99" spans="1:6" ht="19.5" customHeight="1">
      <c r="A99" s="91" t="s">
        <v>256</v>
      </c>
      <c r="B99" s="92" t="s">
        <v>268</v>
      </c>
      <c r="C99" s="93" t="s">
        <v>269</v>
      </c>
      <c r="D99" s="94">
        <v>84795.48</v>
      </c>
      <c r="E99" s="95">
        <v>0</v>
      </c>
      <c r="F99" s="96">
        <v>84795.48</v>
      </c>
    </row>
    <row r="100" spans="1:6" ht="19.5" customHeight="1">
      <c r="A100" s="91" t="s">
        <v>256</v>
      </c>
      <c r="B100" s="92" t="s">
        <v>271</v>
      </c>
      <c r="C100" s="93" t="s">
        <v>272</v>
      </c>
      <c r="D100" s="94">
        <v>412280</v>
      </c>
      <c r="E100" s="95">
        <v>0</v>
      </c>
      <c r="F100" s="96">
        <v>412280</v>
      </c>
    </row>
    <row r="101" spans="1:6" ht="19.5" customHeight="1">
      <c r="A101" s="91" t="s">
        <v>256</v>
      </c>
      <c r="B101" s="92" t="s">
        <v>103</v>
      </c>
      <c r="C101" s="93" t="s">
        <v>233</v>
      </c>
      <c r="D101" s="94">
        <v>298240</v>
      </c>
      <c r="E101" s="95">
        <v>0</v>
      </c>
      <c r="F101" s="96">
        <v>298240</v>
      </c>
    </row>
    <row r="102" spans="1:6" ht="19.5" customHeight="1">
      <c r="A102" s="91" t="s">
        <v>56</v>
      </c>
      <c r="B102" s="92" t="s">
        <v>56</v>
      </c>
      <c r="C102" s="93" t="s">
        <v>131</v>
      </c>
      <c r="D102" s="94">
        <v>4870592.46</v>
      </c>
      <c r="E102" s="95">
        <v>3233885.66</v>
      </c>
      <c r="F102" s="96">
        <v>1636706.8</v>
      </c>
    </row>
    <row r="103" spans="1:6" ht="19.5" customHeight="1">
      <c r="A103" s="91" t="s">
        <v>246</v>
      </c>
      <c r="B103" s="92" t="s">
        <v>93</v>
      </c>
      <c r="C103" s="93" t="s">
        <v>247</v>
      </c>
      <c r="D103" s="94">
        <v>1208244</v>
      </c>
      <c r="E103" s="95">
        <v>1208244</v>
      </c>
      <c r="F103" s="96">
        <v>0</v>
      </c>
    </row>
    <row r="104" spans="1:6" ht="19.5" customHeight="1">
      <c r="A104" s="91" t="s">
        <v>246</v>
      </c>
      <c r="B104" s="92" t="s">
        <v>111</v>
      </c>
      <c r="C104" s="93" t="s">
        <v>248</v>
      </c>
      <c r="D104" s="94">
        <v>838092</v>
      </c>
      <c r="E104" s="95">
        <v>838092</v>
      </c>
      <c r="F104" s="96">
        <v>0</v>
      </c>
    </row>
    <row r="105" spans="1:6" ht="19.5" customHeight="1">
      <c r="A105" s="91" t="s">
        <v>246</v>
      </c>
      <c r="B105" s="92" t="s">
        <v>115</v>
      </c>
      <c r="C105" s="93" t="s">
        <v>249</v>
      </c>
      <c r="D105" s="94">
        <v>100687</v>
      </c>
      <c r="E105" s="95">
        <v>100687</v>
      </c>
      <c r="F105" s="96">
        <v>0</v>
      </c>
    </row>
    <row r="106" spans="1:6" ht="19.5" customHeight="1">
      <c r="A106" s="91" t="s">
        <v>246</v>
      </c>
      <c r="B106" s="92" t="s">
        <v>96</v>
      </c>
      <c r="C106" s="93" t="s">
        <v>250</v>
      </c>
      <c r="D106" s="94">
        <v>343523.68</v>
      </c>
      <c r="E106" s="95">
        <v>343523.68</v>
      </c>
      <c r="F106" s="96">
        <v>0</v>
      </c>
    </row>
    <row r="107" spans="1:6" ht="19.5" customHeight="1">
      <c r="A107" s="91" t="s">
        <v>246</v>
      </c>
      <c r="B107" s="92" t="s">
        <v>128</v>
      </c>
      <c r="C107" s="93" t="s">
        <v>251</v>
      </c>
      <c r="D107" s="94">
        <v>171761.84</v>
      </c>
      <c r="E107" s="95">
        <v>171761.84</v>
      </c>
      <c r="F107" s="96">
        <v>0</v>
      </c>
    </row>
    <row r="108" spans="1:6" ht="19.5" customHeight="1">
      <c r="A108" s="91" t="s">
        <v>246</v>
      </c>
      <c r="B108" s="92" t="s">
        <v>252</v>
      </c>
      <c r="C108" s="93" t="s">
        <v>253</v>
      </c>
      <c r="D108" s="94">
        <v>130968.43</v>
      </c>
      <c r="E108" s="95">
        <v>130968.43</v>
      </c>
      <c r="F108" s="96">
        <v>0</v>
      </c>
    </row>
    <row r="109" spans="1:6" ht="19.5" customHeight="1">
      <c r="A109" s="91" t="s">
        <v>246</v>
      </c>
      <c r="B109" s="92" t="s">
        <v>147</v>
      </c>
      <c r="C109" s="93" t="s">
        <v>254</v>
      </c>
      <c r="D109" s="94">
        <v>41079.23</v>
      </c>
      <c r="E109" s="95">
        <v>41079.23</v>
      </c>
      <c r="F109" s="96">
        <v>0</v>
      </c>
    </row>
    <row r="110" spans="1:6" ht="19.5" customHeight="1">
      <c r="A110" s="91" t="s">
        <v>246</v>
      </c>
      <c r="B110" s="92" t="s">
        <v>255</v>
      </c>
      <c r="C110" s="93" t="s">
        <v>112</v>
      </c>
      <c r="D110" s="94">
        <v>399529.48</v>
      </c>
      <c r="E110" s="95">
        <v>399529.48</v>
      </c>
      <c r="F110" s="96">
        <v>0</v>
      </c>
    </row>
    <row r="111" spans="1:6" ht="19.5" customHeight="1">
      <c r="A111" s="91" t="s">
        <v>256</v>
      </c>
      <c r="B111" s="92" t="s">
        <v>93</v>
      </c>
      <c r="C111" s="93" t="s">
        <v>257</v>
      </c>
      <c r="D111" s="94">
        <v>164566</v>
      </c>
      <c r="E111" s="95">
        <v>0</v>
      </c>
      <c r="F111" s="96">
        <v>164566</v>
      </c>
    </row>
    <row r="112" spans="1:6" ht="19.5" customHeight="1">
      <c r="A112" s="91" t="s">
        <v>256</v>
      </c>
      <c r="B112" s="92" t="s">
        <v>111</v>
      </c>
      <c r="C112" s="93" t="s">
        <v>258</v>
      </c>
      <c r="D112" s="94">
        <v>10000</v>
      </c>
      <c r="E112" s="95">
        <v>0</v>
      </c>
      <c r="F112" s="96">
        <v>10000</v>
      </c>
    </row>
    <row r="113" spans="1:6" ht="19.5" customHeight="1">
      <c r="A113" s="91" t="s">
        <v>256</v>
      </c>
      <c r="B113" s="92" t="s">
        <v>98</v>
      </c>
      <c r="C113" s="93" t="s">
        <v>259</v>
      </c>
      <c r="D113" s="94">
        <v>12400</v>
      </c>
      <c r="E113" s="95">
        <v>0</v>
      </c>
      <c r="F113" s="96">
        <v>12400</v>
      </c>
    </row>
    <row r="114" spans="1:6" ht="19.5" customHeight="1">
      <c r="A114" s="91" t="s">
        <v>256</v>
      </c>
      <c r="B114" s="92" t="s">
        <v>101</v>
      </c>
      <c r="C114" s="93" t="s">
        <v>260</v>
      </c>
      <c r="D114" s="94">
        <v>130200</v>
      </c>
      <c r="E114" s="95">
        <v>0</v>
      </c>
      <c r="F114" s="96">
        <v>130200</v>
      </c>
    </row>
    <row r="115" spans="1:6" ht="19.5" customHeight="1">
      <c r="A115" s="91" t="s">
        <v>256</v>
      </c>
      <c r="B115" s="92" t="s">
        <v>105</v>
      </c>
      <c r="C115" s="93" t="s">
        <v>261</v>
      </c>
      <c r="D115" s="94">
        <v>112400</v>
      </c>
      <c r="E115" s="95">
        <v>0</v>
      </c>
      <c r="F115" s="96">
        <v>112400</v>
      </c>
    </row>
    <row r="116" spans="1:6" ht="19.5" customHeight="1">
      <c r="A116" s="91" t="s">
        <v>256</v>
      </c>
      <c r="B116" s="92" t="s">
        <v>108</v>
      </c>
      <c r="C116" s="93" t="s">
        <v>262</v>
      </c>
      <c r="D116" s="94">
        <v>200000</v>
      </c>
      <c r="E116" s="95">
        <v>0</v>
      </c>
      <c r="F116" s="96">
        <v>200000</v>
      </c>
    </row>
    <row r="117" spans="1:6" ht="19.5" customHeight="1">
      <c r="A117" s="91" t="s">
        <v>256</v>
      </c>
      <c r="B117" s="92" t="s">
        <v>255</v>
      </c>
      <c r="C117" s="93" t="s">
        <v>263</v>
      </c>
      <c r="D117" s="94">
        <v>5000</v>
      </c>
      <c r="E117" s="95">
        <v>0</v>
      </c>
      <c r="F117" s="96">
        <v>5000</v>
      </c>
    </row>
    <row r="118" spans="1:6" ht="19.5" customHeight="1">
      <c r="A118" s="91" t="s">
        <v>256</v>
      </c>
      <c r="B118" s="92" t="s">
        <v>264</v>
      </c>
      <c r="C118" s="93" t="s">
        <v>222</v>
      </c>
      <c r="D118" s="94">
        <v>23800</v>
      </c>
      <c r="E118" s="95">
        <v>0</v>
      </c>
      <c r="F118" s="96">
        <v>23800</v>
      </c>
    </row>
    <row r="119" spans="1:6" ht="19.5" customHeight="1">
      <c r="A119" s="91" t="s">
        <v>256</v>
      </c>
      <c r="B119" s="92" t="s">
        <v>265</v>
      </c>
      <c r="C119" s="93" t="s">
        <v>227</v>
      </c>
      <c r="D119" s="94">
        <v>50634</v>
      </c>
      <c r="E119" s="95">
        <v>0</v>
      </c>
      <c r="F119" s="96">
        <v>50634</v>
      </c>
    </row>
    <row r="120" spans="1:6" ht="19.5" customHeight="1">
      <c r="A120" s="91" t="s">
        <v>256</v>
      </c>
      <c r="B120" s="92" t="s">
        <v>266</v>
      </c>
      <c r="C120" s="93" t="s">
        <v>267</v>
      </c>
      <c r="D120" s="94">
        <v>112926.72</v>
      </c>
      <c r="E120" s="95">
        <v>0</v>
      </c>
      <c r="F120" s="96">
        <v>112926.72</v>
      </c>
    </row>
    <row r="121" spans="1:6" ht="19.5" customHeight="1">
      <c r="A121" s="91" t="s">
        <v>256</v>
      </c>
      <c r="B121" s="92" t="s">
        <v>268</v>
      </c>
      <c r="C121" s="93" t="s">
        <v>269</v>
      </c>
      <c r="D121" s="94">
        <v>61390.08</v>
      </c>
      <c r="E121" s="95">
        <v>0</v>
      </c>
      <c r="F121" s="96">
        <v>61390.08</v>
      </c>
    </row>
    <row r="122" spans="1:6" ht="19.5" customHeight="1">
      <c r="A122" s="91" t="s">
        <v>256</v>
      </c>
      <c r="B122" s="92" t="s">
        <v>271</v>
      </c>
      <c r="C122" s="93" t="s">
        <v>272</v>
      </c>
      <c r="D122" s="94">
        <v>282560</v>
      </c>
      <c r="E122" s="95">
        <v>0</v>
      </c>
      <c r="F122" s="96">
        <v>282560</v>
      </c>
    </row>
    <row r="123" spans="1:6" ht="19.5" customHeight="1">
      <c r="A123" s="91" t="s">
        <v>256</v>
      </c>
      <c r="B123" s="92" t="s">
        <v>103</v>
      </c>
      <c r="C123" s="93" t="s">
        <v>233</v>
      </c>
      <c r="D123" s="94">
        <v>238830</v>
      </c>
      <c r="E123" s="95">
        <v>0</v>
      </c>
      <c r="F123" s="96">
        <v>238830</v>
      </c>
    </row>
    <row r="124" spans="1:6" ht="19.5" customHeight="1">
      <c r="A124" s="91" t="s">
        <v>273</v>
      </c>
      <c r="B124" s="92" t="s">
        <v>103</v>
      </c>
      <c r="C124" s="93" t="s">
        <v>279</v>
      </c>
      <c r="D124" s="94">
        <v>232000</v>
      </c>
      <c r="E124" s="95">
        <v>0</v>
      </c>
      <c r="F124" s="96">
        <v>232000</v>
      </c>
    </row>
    <row r="125" spans="1:6" ht="19.5" customHeight="1">
      <c r="A125" s="91" t="s">
        <v>56</v>
      </c>
      <c r="B125" s="92" t="s">
        <v>56</v>
      </c>
      <c r="C125" s="93" t="s">
        <v>136</v>
      </c>
      <c r="D125" s="94">
        <v>1041217.91</v>
      </c>
      <c r="E125" s="95">
        <v>805626.51</v>
      </c>
      <c r="F125" s="96">
        <v>235591.4</v>
      </c>
    </row>
    <row r="126" spans="1:6" ht="19.5" customHeight="1">
      <c r="A126" s="91" t="s">
        <v>246</v>
      </c>
      <c r="B126" s="92" t="s">
        <v>93</v>
      </c>
      <c r="C126" s="93" t="s">
        <v>247</v>
      </c>
      <c r="D126" s="94">
        <v>298872</v>
      </c>
      <c r="E126" s="95">
        <v>298872</v>
      </c>
      <c r="F126" s="96">
        <v>0</v>
      </c>
    </row>
    <row r="127" spans="1:6" ht="19.5" customHeight="1">
      <c r="A127" s="91" t="s">
        <v>246</v>
      </c>
      <c r="B127" s="92" t="s">
        <v>111</v>
      </c>
      <c r="C127" s="93" t="s">
        <v>248</v>
      </c>
      <c r="D127" s="94">
        <v>11196</v>
      </c>
      <c r="E127" s="95">
        <v>11196</v>
      </c>
      <c r="F127" s="96">
        <v>0</v>
      </c>
    </row>
    <row r="128" spans="1:6" ht="19.5" customHeight="1">
      <c r="A128" s="91" t="s">
        <v>246</v>
      </c>
      <c r="B128" s="92" t="s">
        <v>105</v>
      </c>
      <c r="C128" s="93" t="s">
        <v>276</v>
      </c>
      <c r="D128" s="94">
        <v>224706</v>
      </c>
      <c r="E128" s="95">
        <v>224706</v>
      </c>
      <c r="F128" s="96">
        <v>0</v>
      </c>
    </row>
    <row r="129" spans="1:6" ht="19.5" customHeight="1">
      <c r="A129" s="91" t="s">
        <v>246</v>
      </c>
      <c r="B129" s="92" t="s">
        <v>96</v>
      </c>
      <c r="C129" s="93" t="s">
        <v>250</v>
      </c>
      <c r="D129" s="94">
        <v>85563.84</v>
      </c>
      <c r="E129" s="95">
        <v>85563.84</v>
      </c>
      <c r="F129" s="96">
        <v>0</v>
      </c>
    </row>
    <row r="130" spans="1:6" ht="19.5" customHeight="1">
      <c r="A130" s="91" t="s">
        <v>246</v>
      </c>
      <c r="B130" s="92" t="s">
        <v>128</v>
      </c>
      <c r="C130" s="93" t="s">
        <v>251</v>
      </c>
      <c r="D130" s="94">
        <v>42781.92</v>
      </c>
      <c r="E130" s="95">
        <v>42781.92</v>
      </c>
      <c r="F130" s="96">
        <v>0</v>
      </c>
    </row>
    <row r="131" spans="1:6" ht="19.5" customHeight="1">
      <c r="A131" s="91" t="s">
        <v>246</v>
      </c>
      <c r="B131" s="92" t="s">
        <v>252</v>
      </c>
      <c r="C131" s="93" t="s">
        <v>253</v>
      </c>
      <c r="D131" s="94">
        <v>32621.21</v>
      </c>
      <c r="E131" s="95">
        <v>32621.21</v>
      </c>
      <c r="F131" s="96">
        <v>0</v>
      </c>
    </row>
    <row r="132" spans="1:6" ht="19.5" customHeight="1">
      <c r="A132" s="91" t="s">
        <v>246</v>
      </c>
      <c r="B132" s="92" t="s">
        <v>147</v>
      </c>
      <c r="C132" s="93" t="s">
        <v>254</v>
      </c>
      <c r="D132" s="94">
        <v>12803.86</v>
      </c>
      <c r="E132" s="95">
        <v>12803.86</v>
      </c>
      <c r="F132" s="96">
        <v>0</v>
      </c>
    </row>
    <row r="133" spans="1:6" ht="19.5" customHeight="1">
      <c r="A133" s="91" t="s">
        <v>246</v>
      </c>
      <c r="B133" s="92" t="s">
        <v>255</v>
      </c>
      <c r="C133" s="93" t="s">
        <v>112</v>
      </c>
      <c r="D133" s="94">
        <v>97081.68</v>
      </c>
      <c r="E133" s="95">
        <v>97081.68</v>
      </c>
      <c r="F133" s="96">
        <v>0</v>
      </c>
    </row>
    <row r="134" spans="1:6" ht="19.5" customHeight="1">
      <c r="A134" s="91" t="s">
        <v>256</v>
      </c>
      <c r="B134" s="92" t="s">
        <v>93</v>
      </c>
      <c r="C134" s="93" t="s">
        <v>257</v>
      </c>
      <c r="D134" s="94">
        <v>34200</v>
      </c>
      <c r="E134" s="95">
        <v>0</v>
      </c>
      <c r="F134" s="96">
        <v>34200</v>
      </c>
    </row>
    <row r="135" spans="1:6" ht="19.5" customHeight="1">
      <c r="A135" s="91" t="s">
        <v>256</v>
      </c>
      <c r="B135" s="92" t="s">
        <v>98</v>
      </c>
      <c r="C135" s="93" t="s">
        <v>259</v>
      </c>
      <c r="D135" s="94">
        <v>4800</v>
      </c>
      <c r="E135" s="95">
        <v>0</v>
      </c>
      <c r="F135" s="96">
        <v>4800</v>
      </c>
    </row>
    <row r="136" spans="1:6" ht="19.5" customHeight="1">
      <c r="A136" s="91" t="s">
        <v>256</v>
      </c>
      <c r="B136" s="92" t="s">
        <v>105</v>
      </c>
      <c r="C136" s="93" t="s">
        <v>261</v>
      </c>
      <c r="D136" s="94">
        <v>37000</v>
      </c>
      <c r="E136" s="95">
        <v>0</v>
      </c>
      <c r="F136" s="96">
        <v>37000</v>
      </c>
    </row>
    <row r="137" spans="1:6" ht="19.5" customHeight="1">
      <c r="A137" s="91" t="s">
        <v>256</v>
      </c>
      <c r="B137" s="92" t="s">
        <v>108</v>
      </c>
      <c r="C137" s="93" t="s">
        <v>262</v>
      </c>
      <c r="D137" s="94">
        <v>63000</v>
      </c>
      <c r="E137" s="95">
        <v>0</v>
      </c>
      <c r="F137" s="96">
        <v>63000</v>
      </c>
    </row>
    <row r="138" spans="1:6" ht="19.5" customHeight="1">
      <c r="A138" s="91" t="s">
        <v>256</v>
      </c>
      <c r="B138" s="92" t="s">
        <v>265</v>
      </c>
      <c r="C138" s="93" t="s">
        <v>227</v>
      </c>
      <c r="D138" s="94">
        <v>5000</v>
      </c>
      <c r="E138" s="95">
        <v>0</v>
      </c>
      <c r="F138" s="96">
        <v>5000</v>
      </c>
    </row>
    <row r="139" spans="1:6" ht="19.5" customHeight="1">
      <c r="A139" s="91" t="s">
        <v>256</v>
      </c>
      <c r="B139" s="92" t="s">
        <v>266</v>
      </c>
      <c r="C139" s="93" t="s">
        <v>267</v>
      </c>
      <c r="D139" s="94">
        <v>28384.64</v>
      </c>
      <c r="E139" s="95">
        <v>0</v>
      </c>
      <c r="F139" s="96">
        <v>28384.64</v>
      </c>
    </row>
    <row r="140" spans="1:6" ht="19.5" customHeight="1">
      <c r="A140" s="91" t="s">
        <v>256</v>
      </c>
      <c r="B140" s="92" t="s">
        <v>268</v>
      </c>
      <c r="C140" s="93" t="s">
        <v>269</v>
      </c>
      <c r="D140" s="94">
        <v>13766.76</v>
      </c>
      <c r="E140" s="95">
        <v>0</v>
      </c>
      <c r="F140" s="96">
        <v>13766.76</v>
      </c>
    </row>
    <row r="141" spans="1:6" ht="19.5" customHeight="1">
      <c r="A141" s="91" t="s">
        <v>256</v>
      </c>
      <c r="B141" s="92" t="s">
        <v>103</v>
      </c>
      <c r="C141" s="93" t="s">
        <v>233</v>
      </c>
      <c r="D141" s="94">
        <v>49440</v>
      </c>
      <c r="E141" s="95">
        <v>0</v>
      </c>
      <c r="F141" s="96">
        <v>49440</v>
      </c>
    </row>
    <row r="142" spans="1:6" ht="19.5" customHeight="1">
      <c r="A142" s="91" t="s">
        <v>56</v>
      </c>
      <c r="B142" s="92" t="s">
        <v>56</v>
      </c>
      <c r="C142" s="93" t="s">
        <v>140</v>
      </c>
      <c r="D142" s="94">
        <v>1070300.31</v>
      </c>
      <c r="E142" s="95">
        <v>899993.91</v>
      </c>
      <c r="F142" s="96">
        <v>170306.4</v>
      </c>
    </row>
    <row r="143" spans="1:6" ht="19.5" customHeight="1">
      <c r="A143" s="91" t="s">
        <v>246</v>
      </c>
      <c r="B143" s="92" t="s">
        <v>93</v>
      </c>
      <c r="C143" s="93" t="s">
        <v>247</v>
      </c>
      <c r="D143" s="94">
        <v>329904</v>
      </c>
      <c r="E143" s="95">
        <v>329904</v>
      </c>
      <c r="F143" s="96">
        <v>0</v>
      </c>
    </row>
    <row r="144" spans="1:6" ht="19.5" customHeight="1">
      <c r="A144" s="91" t="s">
        <v>246</v>
      </c>
      <c r="B144" s="92" t="s">
        <v>111</v>
      </c>
      <c r="C144" s="93" t="s">
        <v>248</v>
      </c>
      <c r="D144" s="94">
        <v>12648</v>
      </c>
      <c r="E144" s="95">
        <v>12648</v>
      </c>
      <c r="F144" s="96">
        <v>0</v>
      </c>
    </row>
    <row r="145" spans="1:6" ht="19.5" customHeight="1">
      <c r="A145" s="91" t="s">
        <v>246</v>
      </c>
      <c r="B145" s="92" t="s">
        <v>105</v>
      </c>
      <c r="C145" s="93" t="s">
        <v>276</v>
      </c>
      <c r="D145" s="94">
        <v>254712</v>
      </c>
      <c r="E145" s="95">
        <v>254712</v>
      </c>
      <c r="F145" s="96">
        <v>0</v>
      </c>
    </row>
    <row r="146" spans="1:6" ht="19.5" customHeight="1">
      <c r="A146" s="91" t="s">
        <v>246</v>
      </c>
      <c r="B146" s="92" t="s">
        <v>96</v>
      </c>
      <c r="C146" s="93" t="s">
        <v>250</v>
      </c>
      <c r="D146" s="94">
        <v>95562.24</v>
      </c>
      <c r="E146" s="95">
        <v>95562.24</v>
      </c>
      <c r="F146" s="96">
        <v>0</v>
      </c>
    </row>
    <row r="147" spans="1:6" ht="19.5" customHeight="1">
      <c r="A147" s="91" t="s">
        <v>246</v>
      </c>
      <c r="B147" s="92" t="s">
        <v>128</v>
      </c>
      <c r="C147" s="93" t="s">
        <v>251</v>
      </c>
      <c r="D147" s="94">
        <v>47781.12</v>
      </c>
      <c r="E147" s="95">
        <v>47781.12</v>
      </c>
      <c r="F147" s="96">
        <v>0</v>
      </c>
    </row>
    <row r="148" spans="1:6" ht="19.5" customHeight="1">
      <c r="A148" s="91" t="s">
        <v>246</v>
      </c>
      <c r="B148" s="92" t="s">
        <v>252</v>
      </c>
      <c r="C148" s="93" t="s">
        <v>253</v>
      </c>
      <c r="D148" s="94">
        <v>36433.09</v>
      </c>
      <c r="E148" s="95">
        <v>36433.09</v>
      </c>
      <c r="F148" s="96">
        <v>0</v>
      </c>
    </row>
    <row r="149" spans="1:6" ht="19.5" customHeight="1">
      <c r="A149" s="91" t="s">
        <v>246</v>
      </c>
      <c r="B149" s="92" t="s">
        <v>147</v>
      </c>
      <c r="C149" s="93" t="s">
        <v>254</v>
      </c>
      <c r="D149" s="94">
        <v>14340.97</v>
      </c>
      <c r="E149" s="95">
        <v>14340.97</v>
      </c>
      <c r="F149" s="96">
        <v>0</v>
      </c>
    </row>
    <row r="150" spans="1:6" ht="19.5" customHeight="1">
      <c r="A150" s="91" t="s">
        <v>246</v>
      </c>
      <c r="B150" s="92" t="s">
        <v>255</v>
      </c>
      <c r="C150" s="93" t="s">
        <v>112</v>
      </c>
      <c r="D150" s="94">
        <v>108612.49</v>
      </c>
      <c r="E150" s="95">
        <v>108612.49</v>
      </c>
      <c r="F150" s="96">
        <v>0</v>
      </c>
    </row>
    <row r="151" spans="1:6" ht="19.5" customHeight="1">
      <c r="A151" s="91" t="s">
        <v>256</v>
      </c>
      <c r="B151" s="92" t="s">
        <v>93</v>
      </c>
      <c r="C151" s="93" t="s">
        <v>257</v>
      </c>
      <c r="D151" s="94">
        <v>12000</v>
      </c>
      <c r="E151" s="95">
        <v>0</v>
      </c>
      <c r="F151" s="96">
        <v>12000</v>
      </c>
    </row>
    <row r="152" spans="1:6" ht="19.5" customHeight="1">
      <c r="A152" s="91" t="s">
        <v>256</v>
      </c>
      <c r="B152" s="92" t="s">
        <v>98</v>
      </c>
      <c r="C152" s="93" t="s">
        <v>259</v>
      </c>
      <c r="D152" s="94">
        <v>2000</v>
      </c>
      <c r="E152" s="95">
        <v>0</v>
      </c>
      <c r="F152" s="96">
        <v>2000</v>
      </c>
    </row>
    <row r="153" spans="1:6" ht="19.5" customHeight="1">
      <c r="A153" s="91" t="s">
        <v>256</v>
      </c>
      <c r="B153" s="92" t="s">
        <v>105</v>
      </c>
      <c r="C153" s="93" t="s">
        <v>261</v>
      </c>
      <c r="D153" s="94">
        <v>34000</v>
      </c>
      <c r="E153" s="95">
        <v>0</v>
      </c>
      <c r="F153" s="96">
        <v>34000</v>
      </c>
    </row>
    <row r="154" spans="1:6" ht="19.5" customHeight="1">
      <c r="A154" s="91" t="s">
        <v>256</v>
      </c>
      <c r="B154" s="92" t="s">
        <v>255</v>
      </c>
      <c r="C154" s="93" t="s">
        <v>263</v>
      </c>
      <c r="D154" s="94">
        <v>800</v>
      </c>
      <c r="E154" s="95">
        <v>0</v>
      </c>
      <c r="F154" s="96">
        <v>800</v>
      </c>
    </row>
    <row r="155" spans="1:6" ht="19.5" customHeight="1">
      <c r="A155" s="91" t="s">
        <v>256</v>
      </c>
      <c r="B155" s="92" t="s">
        <v>265</v>
      </c>
      <c r="C155" s="93" t="s">
        <v>227</v>
      </c>
      <c r="D155" s="94">
        <v>5000</v>
      </c>
      <c r="E155" s="95">
        <v>0</v>
      </c>
      <c r="F155" s="96">
        <v>5000</v>
      </c>
    </row>
    <row r="156" spans="1:6" ht="19.5" customHeight="1">
      <c r="A156" s="91" t="s">
        <v>256</v>
      </c>
      <c r="B156" s="92" t="s">
        <v>266</v>
      </c>
      <c r="C156" s="93" t="s">
        <v>267</v>
      </c>
      <c r="D156" s="94">
        <v>31834.56</v>
      </c>
      <c r="E156" s="95">
        <v>0</v>
      </c>
      <c r="F156" s="96">
        <v>31834.56</v>
      </c>
    </row>
    <row r="157" spans="1:6" ht="19.5" customHeight="1">
      <c r="A157" s="91" t="s">
        <v>256</v>
      </c>
      <c r="B157" s="92" t="s">
        <v>268</v>
      </c>
      <c r="C157" s="93" t="s">
        <v>269</v>
      </c>
      <c r="D157" s="94">
        <v>15351.84</v>
      </c>
      <c r="E157" s="95">
        <v>0</v>
      </c>
      <c r="F157" s="96">
        <v>15351.84</v>
      </c>
    </row>
    <row r="158" spans="1:6" ht="19.5" customHeight="1">
      <c r="A158" s="91" t="s">
        <v>256</v>
      </c>
      <c r="B158" s="92" t="s">
        <v>271</v>
      </c>
      <c r="C158" s="93" t="s">
        <v>272</v>
      </c>
      <c r="D158" s="94">
        <v>18200</v>
      </c>
      <c r="E158" s="95">
        <v>0</v>
      </c>
      <c r="F158" s="96">
        <v>18200</v>
      </c>
    </row>
    <row r="159" spans="1:6" ht="19.5" customHeight="1">
      <c r="A159" s="91" t="s">
        <v>256</v>
      </c>
      <c r="B159" s="92" t="s">
        <v>103</v>
      </c>
      <c r="C159" s="93" t="s">
        <v>233</v>
      </c>
      <c r="D159" s="94">
        <v>51120</v>
      </c>
      <c r="E159" s="95">
        <v>0</v>
      </c>
      <c r="F159" s="96">
        <v>51120</v>
      </c>
    </row>
    <row r="160" spans="1:6" ht="19.5" customHeight="1">
      <c r="A160" s="91" t="s">
        <v>56</v>
      </c>
      <c r="B160" s="92" t="s">
        <v>56</v>
      </c>
      <c r="C160" s="93" t="s">
        <v>143</v>
      </c>
      <c r="D160" s="94">
        <v>1074771.02</v>
      </c>
      <c r="E160" s="95">
        <v>813262.78</v>
      </c>
      <c r="F160" s="96">
        <v>261508.24</v>
      </c>
    </row>
    <row r="161" spans="1:6" ht="19.5" customHeight="1">
      <c r="A161" s="91" t="s">
        <v>246</v>
      </c>
      <c r="B161" s="92" t="s">
        <v>93</v>
      </c>
      <c r="C161" s="93" t="s">
        <v>247</v>
      </c>
      <c r="D161" s="94">
        <v>280644</v>
      </c>
      <c r="E161" s="95">
        <v>280644</v>
      </c>
      <c r="F161" s="96">
        <v>0</v>
      </c>
    </row>
    <row r="162" spans="1:6" ht="19.5" customHeight="1">
      <c r="A162" s="91" t="s">
        <v>246</v>
      </c>
      <c r="B162" s="92" t="s">
        <v>111</v>
      </c>
      <c r="C162" s="93" t="s">
        <v>248</v>
      </c>
      <c r="D162" s="94">
        <v>12588</v>
      </c>
      <c r="E162" s="95">
        <v>12588</v>
      </c>
      <c r="F162" s="96">
        <v>0</v>
      </c>
    </row>
    <row r="163" spans="1:6" ht="19.5" customHeight="1">
      <c r="A163" s="91" t="s">
        <v>246</v>
      </c>
      <c r="B163" s="92" t="s">
        <v>105</v>
      </c>
      <c r="C163" s="93" t="s">
        <v>276</v>
      </c>
      <c r="D163" s="94">
        <v>243839</v>
      </c>
      <c r="E163" s="95">
        <v>243839</v>
      </c>
      <c r="F163" s="96">
        <v>0</v>
      </c>
    </row>
    <row r="164" spans="1:6" ht="19.5" customHeight="1">
      <c r="A164" s="91" t="s">
        <v>246</v>
      </c>
      <c r="B164" s="92" t="s">
        <v>96</v>
      </c>
      <c r="C164" s="93" t="s">
        <v>250</v>
      </c>
      <c r="D164" s="94">
        <v>85931.36</v>
      </c>
      <c r="E164" s="95">
        <v>85931.36</v>
      </c>
      <c r="F164" s="96">
        <v>0</v>
      </c>
    </row>
    <row r="165" spans="1:6" ht="19.5" customHeight="1">
      <c r="A165" s="91" t="s">
        <v>246</v>
      </c>
      <c r="B165" s="92" t="s">
        <v>128</v>
      </c>
      <c r="C165" s="93" t="s">
        <v>251</v>
      </c>
      <c r="D165" s="94">
        <v>42965.68</v>
      </c>
      <c r="E165" s="95">
        <v>42965.68</v>
      </c>
      <c r="F165" s="96">
        <v>0</v>
      </c>
    </row>
    <row r="166" spans="1:6" ht="19.5" customHeight="1">
      <c r="A166" s="91" t="s">
        <v>246</v>
      </c>
      <c r="B166" s="92" t="s">
        <v>252</v>
      </c>
      <c r="C166" s="93" t="s">
        <v>253</v>
      </c>
      <c r="D166" s="94">
        <v>32761.33</v>
      </c>
      <c r="E166" s="95">
        <v>32761.33</v>
      </c>
      <c r="F166" s="96">
        <v>0</v>
      </c>
    </row>
    <row r="167" spans="1:6" ht="19.5" customHeight="1">
      <c r="A167" s="91" t="s">
        <v>246</v>
      </c>
      <c r="B167" s="92" t="s">
        <v>147</v>
      </c>
      <c r="C167" s="93" t="s">
        <v>254</v>
      </c>
      <c r="D167" s="94">
        <v>13566.49</v>
      </c>
      <c r="E167" s="95">
        <v>13566.49</v>
      </c>
      <c r="F167" s="96">
        <v>0</v>
      </c>
    </row>
    <row r="168" spans="1:6" ht="19.5" customHeight="1">
      <c r="A168" s="91" t="s">
        <v>246</v>
      </c>
      <c r="B168" s="92" t="s">
        <v>255</v>
      </c>
      <c r="C168" s="93" t="s">
        <v>112</v>
      </c>
      <c r="D168" s="94">
        <v>100966.92</v>
      </c>
      <c r="E168" s="95">
        <v>100966.92</v>
      </c>
      <c r="F168" s="96">
        <v>0</v>
      </c>
    </row>
    <row r="169" spans="1:6" ht="19.5" customHeight="1">
      <c r="A169" s="91" t="s">
        <v>256</v>
      </c>
      <c r="B169" s="92" t="s">
        <v>93</v>
      </c>
      <c r="C169" s="93" t="s">
        <v>257</v>
      </c>
      <c r="D169" s="94">
        <v>22000</v>
      </c>
      <c r="E169" s="95">
        <v>0</v>
      </c>
      <c r="F169" s="96">
        <v>22000</v>
      </c>
    </row>
    <row r="170" spans="1:6" ht="19.5" customHeight="1">
      <c r="A170" s="91" t="s">
        <v>256</v>
      </c>
      <c r="B170" s="92" t="s">
        <v>111</v>
      </c>
      <c r="C170" s="93" t="s">
        <v>258</v>
      </c>
      <c r="D170" s="94">
        <v>1000</v>
      </c>
      <c r="E170" s="95">
        <v>0</v>
      </c>
      <c r="F170" s="96">
        <v>1000</v>
      </c>
    </row>
    <row r="171" spans="1:6" ht="19.5" customHeight="1">
      <c r="A171" s="91" t="s">
        <v>256</v>
      </c>
      <c r="B171" s="92" t="s">
        <v>98</v>
      </c>
      <c r="C171" s="93" t="s">
        <v>259</v>
      </c>
      <c r="D171" s="94">
        <v>10000</v>
      </c>
      <c r="E171" s="95">
        <v>0</v>
      </c>
      <c r="F171" s="96">
        <v>10000</v>
      </c>
    </row>
    <row r="172" spans="1:6" ht="19.5" customHeight="1">
      <c r="A172" s="91" t="s">
        <v>256</v>
      </c>
      <c r="B172" s="92" t="s">
        <v>101</v>
      </c>
      <c r="C172" s="93" t="s">
        <v>260</v>
      </c>
      <c r="D172" s="94">
        <v>39000</v>
      </c>
      <c r="E172" s="95">
        <v>0</v>
      </c>
      <c r="F172" s="96">
        <v>39000</v>
      </c>
    </row>
    <row r="173" spans="1:6" ht="19.5" customHeight="1">
      <c r="A173" s="91" t="s">
        <v>256</v>
      </c>
      <c r="B173" s="92" t="s">
        <v>105</v>
      </c>
      <c r="C173" s="93" t="s">
        <v>261</v>
      </c>
      <c r="D173" s="94">
        <v>24300</v>
      </c>
      <c r="E173" s="95">
        <v>0</v>
      </c>
      <c r="F173" s="96">
        <v>24300</v>
      </c>
    </row>
    <row r="174" spans="1:6" ht="19.5" customHeight="1">
      <c r="A174" s="91" t="s">
        <v>256</v>
      </c>
      <c r="B174" s="92" t="s">
        <v>108</v>
      </c>
      <c r="C174" s="93" t="s">
        <v>262</v>
      </c>
      <c r="D174" s="94">
        <v>35596</v>
      </c>
      <c r="E174" s="95">
        <v>0</v>
      </c>
      <c r="F174" s="96">
        <v>35596</v>
      </c>
    </row>
    <row r="175" spans="1:6" ht="19.5" customHeight="1">
      <c r="A175" s="91" t="s">
        <v>256</v>
      </c>
      <c r="B175" s="92" t="s">
        <v>255</v>
      </c>
      <c r="C175" s="93" t="s">
        <v>263</v>
      </c>
      <c r="D175" s="94">
        <v>3000</v>
      </c>
      <c r="E175" s="95">
        <v>0</v>
      </c>
      <c r="F175" s="96">
        <v>3000</v>
      </c>
    </row>
    <row r="176" spans="1:6" ht="19.5" customHeight="1">
      <c r="A176" s="91" t="s">
        <v>256</v>
      </c>
      <c r="B176" s="92" t="s">
        <v>265</v>
      </c>
      <c r="C176" s="93" t="s">
        <v>227</v>
      </c>
      <c r="D176" s="94">
        <v>5000</v>
      </c>
      <c r="E176" s="95">
        <v>0</v>
      </c>
      <c r="F176" s="96">
        <v>5000</v>
      </c>
    </row>
    <row r="177" spans="1:6" ht="19.5" customHeight="1">
      <c r="A177" s="91" t="s">
        <v>256</v>
      </c>
      <c r="B177" s="92" t="s">
        <v>266</v>
      </c>
      <c r="C177" s="93" t="s">
        <v>267</v>
      </c>
      <c r="D177" s="94">
        <v>30700</v>
      </c>
      <c r="E177" s="95">
        <v>0</v>
      </c>
      <c r="F177" s="96">
        <v>30700</v>
      </c>
    </row>
    <row r="178" spans="1:6" ht="19.5" customHeight="1">
      <c r="A178" s="91" t="s">
        <v>256</v>
      </c>
      <c r="B178" s="92" t="s">
        <v>268</v>
      </c>
      <c r="C178" s="93" t="s">
        <v>269</v>
      </c>
      <c r="D178" s="94">
        <v>13692.24</v>
      </c>
      <c r="E178" s="95">
        <v>0</v>
      </c>
      <c r="F178" s="96">
        <v>13692.24</v>
      </c>
    </row>
    <row r="179" spans="1:6" ht="19.5" customHeight="1">
      <c r="A179" s="91" t="s">
        <v>256</v>
      </c>
      <c r="B179" s="92" t="s">
        <v>271</v>
      </c>
      <c r="C179" s="93" t="s">
        <v>272</v>
      </c>
      <c r="D179" s="94">
        <v>21600</v>
      </c>
      <c r="E179" s="95">
        <v>0</v>
      </c>
      <c r="F179" s="96">
        <v>21600</v>
      </c>
    </row>
    <row r="180" spans="1:6" ht="19.5" customHeight="1">
      <c r="A180" s="91" t="s">
        <v>256</v>
      </c>
      <c r="B180" s="92" t="s">
        <v>103</v>
      </c>
      <c r="C180" s="93" t="s">
        <v>233</v>
      </c>
      <c r="D180" s="94">
        <v>55620</v>
      </c>
      <c r="E180" s="95">
        <v>0</v>
      </c>
      <c r="F180" s="96">
        <v>55620</v>
      </c>
    </row>
    <row r="181" spans="1:6" ht="19.5" customHeight="1">
      <c r="A181" s="91" t="s">
        <v>56</v>
      </c>
      <c r="B181" s="92" t="s">
        <v>56</v>
      </c>
      <c r="C181" s="93" t="s">
        <v>146</v>
      </c>
      <c r="D181" s="94">
        <v>704907.07</v>
      </c>
      <c r="E181" s="95">
        <v>530532.67</v>
      </c>
      <c r="F181" s="96">
        <v>174374.4</v>
      </c>
    </row>
    <row r="182" spans="1:6" ht="19.5" customHeight="1">
      <c r="A182" s="91" t="s">
        <v>246</v>
      </c>
      <c r="B182" s="92" t="s">
        <v>93</v>
      </c>
      <c r="C182" s="93" t="s">
        <v>247</v>
      </c>
      <c r="D182" s="94">
        <v>183924</v>
      </c>
      <c r="E182" s="95">
        <v>183924</v>
      </c>
      <c r="F182" s="96">
        <v>0</v>
      </c>
    </row>
    <row r="183" spans="1:6" ht="19.5" customHeight="1">
      <c r="A183" s="91" t="s">
        <v>246</v>
      </c>
      <c r="B183" s="92" t="s">
        <v>111</v>
      </c>
      <c r="C183" s="93" t="s">
        <v>248</v>
      </c>
      <c r="D183" s="94">
        <v>8532</v>
      </c>
      <c r="E183" s="95">
        <v>8532</v>
      </c>
      <c r="F183" s="96">
        <v>0</v>
      </c>
    </row>
    <row r="184" spans="1:6" ht="19.5" customHeight="1">
      <c r="A184" s="91" t="s">
        <v>246</v>
      </c>
      <c r="B184" s="92" t="s">
        <v>105</v>
      </c>
      <c r="C184" s="93" t="s">
        <v>276</v>
      </c>
      <c r="D184" s="94">
        <v>157407</v>
      </c>
      <c r="E184" s="95">
        <v>157407</v>
      </c>
      <c r="F184" s="96">
        <v>0</v>
      </c>
    </row>
    <row r="185" spans="1:6" ht="19.5" customHeight="1">
      <c r="A185" s="91" t="s">
        <v>246</v>
      </c>
      <c r="B185" s="92" t="s">
        <v>96</v>
      </c>
      <c r="C185" s="93" t="s">
        <v>250</v>
      </c>
      <c r="D185" s="94">
        <v>55978.08</v>
      </c>
      <c r="E185" s="95">
        <v>55978.08</v>
      </c>
      <c r="F185" s="96">
        <v>0</v>
      </c>
    </row>
    <row r="186" spans="1:6" ht="19.5" customHeight="1">
      <c r="A186" s="91" t="s">
        <v>246</v>
      </c>
      <c r="B186" s="92" t="s">
        <v>128</v>
      </c>
      <c r="C186" s="93" t="s">
        <v>251</v>
      </c>
      <c r="D186" s="94">
        <v>27989.04</v>
      </c>
      <c r="E186" s="95">
        <v>27989.04</v>
      </c>
      <c r="F186" s="96">
        <v>0</v>
      </c>
    </row>
    <row r="187" spans="1:6" ht="19.5" customHeight="1">
      <c r="A187" s="91" t="s">
        <v>246</v>
      </c>
      <c r="B187" s="92" t="s">
        <v>252</v>
      </c>
      <c r="C187" s="93" t="s">
        <v>253</v>
      </c>
      <c r="D187" s="94">
        <v>21341.64</v>
      </c>
      <c r="E187" s="95">
        <v>21341.64</v>
      </c>
      <c r="F187" s="96">
        <v>0</v>
      </c>
    </row>
    <row r="188" spans="1:6" ht="19.5" customHeight="1">
      <c r="A188" s="91" t="s">
        <v>246</v>
      </c>
      <c r="B188" s="92" t="s">
        <v>147</v>
      </c>
      <c r="C188" s="93" t="s">
        <v>254</v>
      </c>
      <c r="D188" s="94">
        <v>8954.95</v>
      </c>
      <c r="E188" s="95">
        <v>8954.95</v>
      </c>
      <c r="F188" s="96">
        <v>0</v>
      </c>
    </row>
    <row r="189" spans="1:6" ht="19.5" customHeight="1">
      <c r="A189" s="91" t="s">
        <v>246</v>
      </c>
      <c r="B189" s="92" t="s">
        <v>255</v>
      </c>
      <c r="C189" s="93" t="s">
        <v>112</v>
      </c>
      <c r="D189" s="94">
        <v>66405.96</v>
      </c>
      <c r="E189" s="95">
        <v>66405.96</v>
      </c>
      <c r="F189" s="96">
        <v>0</v>
      </c>
    </row>
    <row r="190" spans="1:6" ht="19.5" customHeight="1">
      <c r="A190" s="91" t="s">
        <v>256</v>
      </c>
      <c r="B190" s="92" t="s">
        <v>93</v>
      </c>
      <c r="C190" s="93" t="s">
        <v>257</v>
      </c>
      <c r="D190" s="94">
        <v>13300</v>
      </c>
      <c r="E190" s="95">
        <v>0</v>
      </c>
      <c r="F190" s="96">
        <v>13300</v>
      </c>
    </row>
    <row r="191" spans="1:6" ht="19.5" customHeight="1">
      <c r="A191" s="91" t="s">
        <v>256</v>
      </c>
      <c r="B191" s="92" t="s">
        <v>111</v>
      </c>
      <c r="C191" s="93" t="s">
        <v>258</v>
      </c>
      <c r="D191" s="94">
        <v>1000</v>
      </c>
      <c r="E191" s="95">
        <v>0</v>
      </c>
      <c r="F191" s="96">
        <v>1000</v>
      </c>
    </row>
    <row r="192" spans="1:6" ht="19.5" customHeight="1">
      <c r="A192" s="91" t="s">
        <v>256</v>
      </c>
      <c r="B192" s="92" t="s">
        <v>98</v>
      </c>
      <c r="C192" s="93" t="s">
        <v>259</v>
      </c>
      <c r="D192" s="94">
        <v>5300</v>
      </c>
      <c r="E192" s="95">
        <v>0</v>
      </c>
      <c r="F192" s="96">
        <v>5300</v>
      </c>
    </row>
    <row r="193" spans="1:6" ht="19.5" customHeight="1">
      <c r="A193" s="91" t="s">
        <v>256</v>
      </c>
      <c r="B193" s="92" t="s">
        <v>101</v>
      </c>
      <c r="C193" s="93" t="s">
        <v>260</v>
      </c>
      <c r="D193" s="94">
        <v>26000</v>
      </c>
      <c r="E193" s="95">
        <v>0</v>
      </c>
      <c r="F193" s="96">
        <v>26000</v>
      </c>
    </row>
    <row r="194" spans="1:6" ht="19.5" customHeight="1">
      <c r="A194" s="91" t="s">
        <v>256</v>
      </c>
      <c r="B194" s="92" t="s">
        <v>105</v>
      </c>
      <c r="C194" s="93" t="s">
        <v>261</v>
      </c>
      <c r="D194" s="94">
        <v>21400</v>
      </c>
      <c r="E194" s="95">
        <v>0</v>
      </c>
      <c r="F194" s="96">
        <v>21400</v>
      </c>
    </row>
    <row r="195" spans="1:6" ht="19.5" customHeight="1">
      <c r="A195" s="91" t="s">
        <v>256</v>
      </c>
      <c r="B195" s="92" t="s">
        <v>108</v>
      </c>
      <c r="C195" s="93" t="s">
        <v>262</v>
      </c>
      <c r="D195" s="94">
        <v>26000</v>
      </c>
      <c r="E195" s="95">
        <v>0</v>
      </c>
      <c r="F195" s="96">
        <v>26000</v>
      </c>
    </row>
    <row r="196" spans="1:6" ht="19.5" customHeight="1">
      <c r="A196" s="91" t="s">
        <v>256</v>
      </c>
      <c r="B196" s="92" t="s">
        <v>265</v>
      </c>
      <c r="C196" s="93" t="s">
        <v>227</v>
      </c>
      <c r="D196" s="94">
        <v>5000</v>
      </c>
      <c r="E196" s="95">
        <v>0</v>
      </c>
      <c r="F196" s="96">
        <v>5000</v>
      </c>
    </row>
    <row r="197" spans="1:6" ht="19.5" customHeight="1">
      <c r="A197" s="91" t="s">
        <v>256</v>
      </c>
      <c r="B197" s="92" t="s">
        <v>266</v>
      </c>
      <c r="C197" s="93" t="s">
        <v>267</v>
      </c>
      <c r="D197" s="94">
        <v>20357.76</v>
      </c>
      <c r="E197" s="95">
        <v>0</v>
      </c>
      <c r="F197" s="96">
        <v>20357.76</v>
      </c>
    </row>
    <row r="198" spans="1:6" ht="19.5" customHeight="1">
      <c r="A198" s="91" t="s">
        <v>256</v>
      </c>
      <c r="B198" s="92" t="s">
        <v>268</v>
      </c>
      <c r="C198" s="93" t="s">
        <v>269</v>
      </c>
      <c r="D198" s="94">
        <v>8936.64</v>
      </c>
      <c r="E198" s="95">
        <v>0</v>
      </c>
      <c r="F198" s="96">
        <v>8936.64</v>
      </c>
    </row>
    <row r="199" spans="1:6" ht="19.5" customHeight="1">
      <c r="A199" s="91" t="s">
        <v>256</v>
      </c>
      <c r="B199" s="92" t="s">
        <v>271</v>
      </c>
      <c r="C199" s="93" t="s">
        <v>272</v>
      </c>
      <c r="D199" s="94">
        <v>10000</v>
      </c>
      <c r="E199" s="95">
        <v>0</v>
      </c>
      <c r="F199" s="96">
        <v>10000</v>
      </c>
    </row>
    <row r="200" spans="1:6" ht="19.5" customHeight="1">
      <c r="A200" s="91" t="s">
        <v>256</v>
      </c>
      <c r="B200" s="92" t="s">
        <v>103</v>
      </c>
      <c r="C200" s="93" t="s">
        <v>233</v>
      </c>
      <c r="D200" s="94">
        <v>37080</v>
      </c>
      <c r="E200" s="95">
        <v>0</v>
      </c>
      <c r="F200" s="96">
        <v>37080</v>
      </c>
    </row>
  </sheetData>
  <sheetProtection/>
  <mergeCells count="8">
    <mergeCell ref="A2:F2"/>
    <mergeCell ref="E4:F4"/>
    <mergeCell ref="A4:C4"/>
    <mergeCell ref="C5:C6"/>
    <mergeCell ref="A5:B5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97"/>
      <c r="B1" s="98"/>
      <c r="C1" s="98"/>
      <c r="D1" s="98"/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85" t="s">
        <v>280</v>
      </c>
    </row>
    <row r="2" spans="1:16" ht="19.5" customHeight="1">
      <c r="A2" s="221" t="s">
        <v>281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19.5" customHeight="1">
      <c r="A3" s="222" t="s">
        <v>4</v>
      </c>
      <c r="B3" s="222"/>
      <c r="C3" s="222"/>
      <c r="D3" s="222"/>
      <c r="E3" s="100"/>
      <c r="F3" s="99"/>
      <c r="G3" s="101"/>
      <c r="H3" s="99"/>
      <c r="I3" s="99"/>
      <c r="J3" s="99"/>
      <c r="K3" s="99"/>
      <c r="L3" s="99"/>
      <c r="M3" s="99"/>
      <c r="N3" s="99"/>
      <c r="O3" s="99"/>
      <c r="P3" s="85" t="s">
        <v>5</v>
      </c>
    </row>
    <row r="4" spans="1:16" ht="19.5" customHeight="1">
      <c r="A4" s="229" t="s">
        <v>8</v>
      </c>
      <c r="B4" s="230"/>
      <c r="C4" s="230"/>
      <c r="D4" s="231"/>
      <c r="E4" s="232"/>
      <c r="F4" s="228" t="s">
        <v>59</v>
      </c>
      <c r="G4" s="219" t="s">
        <v>282</v>
      </c>
      <c r="H4" s="219" t="s">
        <v>283</v>
      </c>
      <c r="I4" s="219" t="s">
        <v>284</v>
      </c>
      <c r="J4" s="219" t="s">
        <v>285</v>
      </c>
      <c r="K4" s="219" t="s">
        <v>286</v>
      </c>
      <c r="L4" s="219" t="s">
        <v>287</v>
      </c>
      <c r="M4" s="219" t="s">
        <v>288</v>
      </c>
      <c r="N4" s="219" t="s">
        <v>289</v>
      </c>
      <c r="O4" s="219" t="s">
        <v>290</v>
      </c>
      <c r="P4" s="219" t="s">
        <v>291</v>
      </c>
    </row>
    <row r="5" spans="1:16" ht="19.5" customHeight="1">
      <c r="A5" s="223" t="s">
        <v>63</v>
      </c>
      <c r="B5" s="224"/>
      <c r="C5" s="225"/>
      <c r="D5" s="226" t="s">
        <v>208</v>
      </c>
      <c r="E5" s="228" t="s">
        <v>209</v>
      </c>
      <c r="F5" s="228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30.75" customHeight="1">
      <c r="A6" s="102" t="s">
        <v>74</v>
      </c>
      <c r="B6" s="103" t="s">
        <v>75</v>
      </c>
      <c r="C6" s="104" t="s">
        <v>76</v>
      </c>
      <c r="D6" s="227"/>
      <c r="E6" s="227"/>
      <c r="F6" s="227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6" ht="19.5" customHeight="1">
      <c r="A7" s="105" t="s">
        <v>56</v>
      </c>
      <c r="B7" s="105" t="s">
        <v>56</v>
      </c>
      <c r="C7" s="106" t="s">
        <v>56</v>
      </c>
      <c r="D7" s="107" t="s">
        <v>56</v>
      </c>
      <c r="E7" s="108" t="s">
        <v>66</v>
      </c>
      <c r="F7" s="105">
        <f aca="true" t="shared" si="0" ref="F7:F38">SUM(G7:P7)</f>
        <v>62743766.81</v>
      </c>
      <c r="G7" s="105">
        <v>20078762.57</v>
      </c>
      <c r="H7" s="105">
        <v>30907832.24</v>
      </c>
      <c r="I7" s="105">
        <v>5649172</v>
      </c>
      <c r="J7" s="105">
        <v>0</v>
      </c>
      <c r="K7" s="105">
        <v>0</v>
      </c>
      <c r="L7" s="105">
        <v>608000</v>
      </c>
      <c r="M7" s="105">
        <v>0</v>
      </c>
      <c r="N7" s="105">
        <v>0</v>
      </c>
      <c r="O7" s="105">
        <v>5500000</v>
      </c>
      <c r="P7" s="109">
        <v>0</v>
      </c>
    </row>
    <row r="8" spans="1:16" ht="19.5" customHeight="1">
      <c r="A8" s="105" t="s">
        <v>56</v>
      </c>
      <c r="B8" s="105" t="s">
        <v>56</v>
      </c>
      <c r="C8" s="106" t="s">
        <v>56</v>
      </c>
      <c r="D8" s="107" t="s">
        <v>56</v>
      </c>
      <c r="E8" s="108" t="s">
        <v>85</v>
      </c>
      <c r="F8" s="105">
        <f t="shared" si="0"/>
        <v>62743766.81</v>
      </c>
      <c r="G8" s="105">
        <v>20078762.57</v>
      </c>
      <c r="H8" s="105">
        <v>30907832.24</v>
      </c>
      <c r="I8" s="105">
        <v>5649172</v>
      </c>
      <c r="J8" s="105">
        <v>0</v>
      </c>
      <c r="K8" s="105">
        <v>0</v>
      </c>
      <c r="L8" s="105">
        <v>608000</v>
      </c>
      <c r="M8" s="105">
        <v>0</v>
      </c>
      <c r="N8" s="105">
        <v>0</v>
      </c>
      <c r="O8" s="105">
        <v>5500000</v>
      </c>
      <c r="P8" s="109">
        <v>0</v>
      </c>
    </row>
    <row r="9" spans="1:16" ht="19.5" customHeight="1">
      <c r="A9" s="105" t="s">
        <v>56</v>
      </c>
      <c r="B9" s="105" t="s">
        <v>56</v>
      </c>
      <c r="C9" s="106" t="s">
        <v>56</v>
      </c>
      <c r="D9" s="107" t="s">
        <v>86</v>
      </c>
      <c r="E9" s="108" t="s">
        <v>87</v>
      </c>
      <c r="F9" s="105">
        <f t="shared" si="0"/>
        <v>39680919.33</v>
      </c>
      <c r="G9" s="105">
        <v>6606549.53</v>
      </c>
      <c r="H9" s="105">
        <v>21696237.8</v>
      </c>
      <c r="I9" s="105">
        <v>5318132</v>
      </c>
      <c r="J9" s="105">
        <v>0</v>
      </c>
      <c r="K9" s="105">
        <v>0</v>
      </c>
      <c r="L9" s="105">
        <v>560000</v>
      </c>
      <c r="M9" s="105">
        <v>0</v>
      </c>
      <c r="N9" s="105">
        <v>0</v>
      </c>
      <c r="O9" s="105">
        <v>5500000</v>
      </c>
      <c r="P9" s="109">
        <v>0</v>
      </c>
    </row>
    <row r="10" spans="1:16" ht="19.5" customHeight="1">
      <c r="A10" s="105" t="s">
        <v>88</v>
      </c>
      <c r="B10" s="105" t="s">
        <v>89</v>
      </c>
      <c r="C10" s="106" t="s">
        <v>89</v>
      </c>
      <c r="D10" s="107" t="s">
        <v>90</v>
      </c>
      <c r="E10" s="108" t="s">
        <v>91</v>
      </c>
      <c r="F10" s="105">
        <f t="shared" si="0"/>
        <v>60000</v>
      </c>
      <c r="G10" s="105">
        <v>0</v>
      </c>
      <c r="H10" s="105">
        <v>60000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9">
        <v>0</v>
      </c>
    </row>
    <row r="11" spans="1:16" ht="19.5" customHeight="1">
      <c r="A11" s="105" t="s">
        <v>92</v>
      </c>
      <c r="B11" s="105" t="s">
        <v>93</v>
      </c>
      <c r="C11" s="106" t="s">
        <v>93</v>
      </c>
      <c r="D11" s="107" t="s">
        <v>90</v>
      </c>
      <c r="E11" s="108" t="s">
        <v>94</v>
      </c>
      <c r="F11" s="105">
        <f t="shared" si="0"/>
        <v>7478146.74</v>
      </c>
      <c r="G11" s="105">
        <v>4483596.94</v>
      </c>
      <c r="H11" s="105">
        <v>2971977.8</v>
      </c>
      <c r="I11" s="105">
        <v>22572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9">
        <v>0</v>
      </c>
    </row>
    <row r="12" spans="1:16" ht="19.5" customHeight="1">
      <c r="A12" s="105" t="s">
        <v>92</v>
      </c>
      <c r="B12" s="105" t="s">
        <v>93</v>
      </c>
      <c r="C12" s="106" t="s">
        <v>89</v>
      </c>
      <c r="D12" s="107" t="s">
        <v>90</v>
      </c>
      <c r="E12" s="108" t="s">
        <v>95</v>
      </c>
      <c r="F12" s="105">
        <f t="shared" si="0"/>
        <v>3337600</v>
      </c>
      <c r="G12" s="105">
        <v>0</v>
      </c>
      <c r="H12" s="105">
        <v>3337600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9">
        <v>0</v>
      </c>
    </row>
    <row r="13" spans="1:16" ht="19.5" customHeight="1">
      <c r="A13" s="105" t="s">
        <v>92</v>
      </c>
      <c r="B13" s="105" t="s">
        <v>93</v>
      </c>
      <c r="C13" s="106" t="s">
        <v>96</v>
      </c>
      <c r="D13" s="107" t="s">
        <v>90</v>
      </c>
      <c r="E13" s="108" t="s">
        <v>97</v>
      </c>
      <c r="F13" s="105">
        <f t="shared" si="0"/>
        <v>13829660</v>
      </c>
      <c r="G13" s="105">
        <v>0</v>
      </c>
      <c r="H13" s="105">
        <v>13269660</v>
      </c>
      <c r="I13" s="105">
        <v>0</v>
      </c>
      <c r="J13" s="105">
        <v>0</v>
      </c>
      <c r="K13" s="105">
        <v>0</v>
      </c>
      <c r="L13" s="105">
        <v>560000</v>
      </c>
      <c r="M13" s="105">
        <v>0</v>
      </c>
      <c r="N13" s="105">
        <v>0</v>
      </c>
      <c r="O13" s="105">
        <v>0</v>
      </c>
      <c r="P13" s="109">
        <v>0</v>
      </c>
    </row>
    <row r="14" spans="1:16" ht="19.5" customHeight="1">
      <c r="A14" s="105" t="s">
        <v>92</v>
      </c>
      <c r="B14" s="105" t="s">
        <v>98</v>
      </c>
      <c r="C14" s="106" t="s">
        <v>93</v>
      </c>
      <c r="D14" s="107" t="s">
        <v>90</v>
      </c>
      <c r="E14" s="108" t="s">
        <v>99</v>
      </c>
      <c r="F14" s="105">
        <f t="shared" si="0"/>
        <v>145560</v>
      </c>
      <c r="G14" s="105">
        <v>0</v>
      </c>
      <c r="H14" s="105">
        <v>0</v>
      </c>
      <c r="I14" s="105">
        <v>145560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9">
        <v>0</v>
      </c>
    </row>
    <row r="15" spans="1:16" ht="19.5" customHeight="1">
      <c r="A15" s="105" t="s">
        <v>92</v>
      </c>
      <c r="B15" s="105" t="s">
        <v>98</v>
      </c>
      <c r="C15" s="106" t="s">
        <v>98</v>
      </c>
      <c r="D15" s="107" t="s">
        <v>90</v>
      </c>
      <c r="E15" s="108" t="s">
        <v>100</v>
      </c>
      <c r="F15" s="105">
        <f t="shared" si="0"/>
        <v>704147.04</v>
      </c>
      <c r="G15" s="105">
        <v>704147.04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9">
        <v>0</v>
      </c>
    </row>
    <row r="16" spans="1:16" ht="19.5" customHeight="1">
      <c r="A16" s="105" t="s">
        <v>92</v>
      </c>
      <c r="B16" s="105" t="s">
        <v>98</v>
      </c>
      <c r="C16" s="106" t="s">
        <v>101</v>
      </c>
      <c r="D16" s="107" t="s">
        <v>90</v>
      </c>
      <c r="E16" s="108" t="s">
        <v>102</v>
      </c>
      <c r="F16" s="105">
        <f t="shared" si="0"/>
        <v>352073.52</v>
      </c>
      <c r="G16" s="105">
        <v>352073.52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9">
        <v>0</v>
      </c>
    </row>
    <row r="17" spans="1:16" ht="19.5" customHeight="1">
      <c r="A17" s="105" t="s">
        <v>92</v>
      </c>
      <c r="B17" s="105" t="s">
        <v>98</v>
      </c>
      <c r="C17" s="106" t="s">
        <v>103</v>
      </c>
      <c r="D17" s="107" t="s">
        <v>90</v>
      </c>
      <c r="E17" s="108" t="s">
        <v>104</v>
      </c>
      <c r="F17" s="105">
        <f t="shared" si="0"/>
        <v>57000</v>
      </c>
      <c r="G17" s="105">
        <v>0</v>
      </c>
      <c r="H17" s="105">
        <v>57000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9">
        <v>0</v>
      </c>
    </row>
    <row r="18" spans="1:16" ht="19.5" customHeight="1">
      <c r="A18" s="105" t="s">
        <v>92</v>
      </c>
      <c r="B18" s="105" t="s">
        <v>105</v>
      </c>
      <c r="C18" s="106" t="s">
        <v>103</v>
      </c>
      <c r="D18" s="107" t="s">
        <v>90</v>
      </c>
      <c r="E18" s="108" t="s">
        <v>106</v>
      </c>
      <c r="F18" s="105">
        <f t="shared" si="0"/>
        <v>6550000</v>
      </c>
      <c r="G18" s="105">
        <v>0</v>
      </c>
      <c r="H18" s="105">
        <v>2000000</v>
      </c>
      <c r="I18" s="105">
        <v>4550000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9">
        <v>0</v>
      </c>
    </row>
    <row r="19" spans="1:16" ht="19.5" customHeight="1">
      <c r="A19" s="105" t="s">
        <v>107</v>
      </c>
      <c r="B19" s="105" t="s">
        <v>108</v>
      </c>
      <c r="C19" s="106" t="s">
        <v>93</v>
      </c>
      <c r="D19" s="107" t="s">
        <v>90</v>
      </c>
      <c r="E19" s="108" t="s">
        <v>109</v>
      </c>
      <c r="F19" s="105">
        <f t="shared" si="0"/>
        <v>268628.11</v>
      </c>
      <c r="G19" s="105">
        <v>268628.11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9">
        <v>0</v>
      </c>
    </row>
    <row r="20" spans="1:16" ht="19.5" customHeight="1">
      <c r="A20" s="105" t="s">
        <v>110</v>
      </c>
      <c r="B20" s="105" t="s">
        <v>111</v>
      </c>
      <c r="C20" s="106" t="s">
        <v>93</v>
      </c>
      <c r="D20" s="107" t="s">
        <v>90</v>
      </c>
      <c r="E20" s="108" t="s">
        <v>112</v>
      </c>
      <c r="F20" s="105">
        <f t="shared" si="0"/>
        <v>798103.92</v>
      </c>
      <c r="G20" s="105">
        <v>798103.92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9">
        <v>0</v>
      </c>
    </row>
    <row r="21" spans="1:16" ht="19.5" customHeight="1">
      <c r="A21" s="105" t="s">
        <v>113</v>
      </c>
      <c r="B21" s="105" t="s">
        <v>111</v>
      </c>
      <c r="C21" s="106" t="s">
        <v>96</v>
      </c>
      <c r="D21" s="107" t="s">
        <v>90</v>
      </c>
      <c r="E21" s="108" t="s">
        <v>114</v>
      </c>
      <c r="F21" s="105">
        <f t="shared" si="0"/>
        <v>600000</v>
      </c>
      <c r="G21" s="105">
        <v>0</v>
      </c>
      <c r="H21" s="105">
        <v>0</v>
      </c>
      <c r="I21" s="105">
        <v>600000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9">
        <v>0</v>
      </c>
    </row>
    <row r="22" spans="1:16" ht="19.5" customHeight="1">
      <c r="A22" s="105" t="s">
        <v>113</v>
      </c>
      <c r="B22" s="105" t="s">
        <v>115</v>
      </c>
      <c r="C22" s="106" t="s">
        <v>96</v>
      </c>
      <c r="D22" s="107" t="s">
        <v>90</v>
      </c>
      <c r="E22" s="108" t="s">
        <v>116</v>
      </c>
      <c r="F22" s="105">
        <f t="shared" si="0"/>
        <v>5500000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5500000</v>
      </c>
      <c r="P22" s="109">
        <v>0</v>
      </c>
    </row>
    <row r="23" spans="1:16" ht="19.5" customHeight="1">
      <c r="A23" s="105" t="s">
        <v>56</v>
      </c>
      <c r="B23" s="105" t="s">
        <v>56</v>
      </c>
      <c r="C23" s="106" t="s">
        <v>56</v>
      </c>
      <c r="D23" s="107" t="s">
        <v>117</v>
      </c>
      <c r="E23" s="108" t="s">
        <v>118</v>
      </c>
      <c r="F23" s="105">
        <f t="shared" si="0"/>
        <v>2902568.42</v>
      </c>
      <c r="G23" s="105">
        <v>1439185.22</v>
      </c>
      <c r="H23" s="105">
        <v>1364343.2</v>
      </c>
      <c r="I23" s="105">
        <v>99040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9">
        <v>0</v>
      </c>
    </row>
    <row r="24" spans="1:16" ht="19.5" customHeight="1">
      <c r="A24" s="105" t="s">
        <v>92</v>
      </c>
      <c r="B24" s="105" t="s">
        <v>93</v>
      </c>
      <c r="C24" s="106" t="s">
        <v>89</v>
      </c>
      <c r="D24" s="107" t="s">
        <v>119</v>
      </c>
      <c r="E24" s="108" t="s">
        <v>95</v>
      </c>
      <c r="F24" s="105">
        <f t="shared" si="0"/>
        <v>2264543.62</v>
      </c>
      <c r="G24" s="105">
        <v>981960.42</v>
      </c>
      <c r="H24" s="105">
        <v>1183543.2</v>
      </c>
      <c r="I24" s="105">
        <v>99040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9">
        <v>0</v>
      </c>
    </row>
    <row r="25" spans="1:16" ht="19.5" customHeight="1">
      <c r="A25" s="105" t="s">
        <v>92</v>
      </c>
      <c r="B25" s="105" t="s">
        <v>93</v>
      </c>
      <c r="C25" s="106" t="s">
        <v>96</v>
      </c>
      <c r="D25" s="107" t="s">
        <v>119</v>
      </c>
      <c r="E25" s="108" t="s">
        <v>97</v>
      </c>
      <c r="F25" s="105">
        <f t="shared" si="0"/>
        <v>180000</v>
      </c>
      <c r="G25" s="105">
        <v>0</v>
      </c>
      <c r="H25" s="105">
        <v>180000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9">
        <v>0</v>
      </c>
    </row>
    <row r="26" spans="1:16" ht="19.5" customHeight="1">
      <c r="A26" s="105" t="s">
        <v>92</v>
      </c>
      <c r="B26" s="105" t="s">
        <v>98</v>
      </c>
      <c r="C26" s="106" t="s">
        <v>98</v>
      </c>
      <c r="D26" s="107" t="s">
        <v>119</v>
      </c>
      <c r="E26" s="108" t="s">
        <v>100</v>
      </c>
      <c r="F26" s="105">
        <f t="shared" si="0"/>
        <v>153468.64</v>
      </c>
      <c r="G26" s="105">
        <v>153468.64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9">
        <v>0</v>
      </c>
    </row>
    <row r="27" spans="1:16" ht="19.5" customHeight="1">
      <c r="A27" s="105" t="s">
        <v>92</v>
      </c>
      <c r="B27" s="105" t="s">
        <v>98</v>
      </c>
      <c r="C27" s="106" t="s">
        <v>101</v>
      </c>
      <c r="D27" s="107" t="s">
        <v>119</v>
      </c>
      <c r="E27" s="108" t="s">
        <v>102</v>
      </c>
      <c r="F27" s="105">
        <f t="shared" si="0"/>
        <v>76734.32</v>
      </c>
      <c r="G27" s="105">
        <v>76734.32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9">
        <v>0</v>
      </c>
    </row>
    <row r="28" spans="1:16" ht="19.5" customHeight="1">
      <c r="A28" s="105" t="s">
        <v>92</v>
      </c>
      <c r="B28" s="105" t="s">
        <v>98</v>
      </c>
      <c r="C28" s="106" t="s">
        <v>103</v>
      </c>
      <c r="D28" s="107" t="s">
        <v>119</v>
      </c>
      <c r="E28" s="108" t="s">
        <v>104</v>
      </c>
      <c r="F28" s="105">
        <f t="shared" si="0"/>
        <v>800</v>
      </c>
      <c r="G28" s="105">
        <v>0</v>
      </c>
      <c r="H28" s="105">
        <v>800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9">
        <v>0</v>
      </c>
    </row>
    <row r="29" spans="1:16" ht="19.5" customHeight="1">
      <c r="A29" s="105" t="s">
        <v>107</v>
      </c>
      <c r="B29" s="105" t="s">
        <v>108</v>
      </c>
      <c r="C29" s="106" t="s">
        <v>111</v>
      </c>
      <c r="D29" s="107" t="s">
        <v>119</v>
      </c>
      <c r="E29" s="108" t="s">
        <v>120</v>
      </c>
      <c r="F29" s="105">
        <f t="shared" si="0"/>
        <v>58509.92</v>
      </c>
      <c r="G29" s="105">
        <v>58509.92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9">
        <v>0</v>
      </c>
    </row>
    <row r="30" spans="1:16" ht="19.5" customHeight="1">
      <c r="A30" s="105" t="s">
        <v>110</v>
      </c>
      <c r="B30" s="105" t="s">
        <v>111</v>
      </c>
      <c r="C30" s="106" t="s">
        <v>93</v>
      </c>
      <c r="D30" s="107" t="s">
        <v>119</v>
      </c>
      <c r="E30" s="108" t="s">
        <v>112</v>
      </c>
      <c r="F30" s="105">
        <f t="shared" si="0"/>
        <v>168511.92</v>
      </c>
      <c r="G30" s="105">
        <v>168511.92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9">
        <v>0</v>
      </c>
    </row>
    <row r="31" spans="1:16" ht="19.5" customHeight="1">
      <c r="A31" s="105" t="s">
        <v>56</v>
      </c>
      <c r="B31" s="105" t="s">
        <v>56</v>
      </c>
      <c r="C31" s="106" t="s">
        <v>56</v>
      </c>
      <c r="D31" s="107" t="s">
        <v>121</v>
      </c>
      <c r="E31" s="108" t="s">
        <v>122</v>
      </c>
      <c r="F31" s="105">
        <f t="shared" si="0"/>
        <v>2139862.81</v>
      </c>
      <c r="G31" s="105">
        <v>1136000.61</v>
      </c>
      <c r="H31" s="105">
        <v>1003862.2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9">
        <v>0</v>
      </c>
    </row>
    <row r="32" spans="1:16" ht="19.5" customHeight="1">
      <c r="A32" s="105" t="s">
        <v>92</v>
      </c>
      <c r="B32" s="105" t="s">
        <v>93</v>
      </c>
      <c r="C32" s="106" t="s">
        <v>93</v>
      </c>
      <c r="D32" s="107" t="s">
        <v>123</v>
      </c>
      <c r="E32" s="108" t="s">
        <v>94</v>
      </c>
      <c r="F32" s="105">
        <f t="shared" si="0"/>
        <v>947906.6200000001</v>
      </c>
      <c r="G32" s="105">
        <v>767644.42</v>
      </c>
      <c r="H32" s="105">
        <v>180262.2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9">
        <v>0</v>
      </c>
    </row>
    <row r="33" spans="1:16" ht="19.5" customHeight="1">
      <c r="A33" s="105" t="s">
        <v>92</v>
      </c>
      <c r="B33" s="105" t="s">
        <v>93</v>
      </c>
      <c r="C33" s="106" t="s">
        <v>98</v>
      </c>
      <c r="D33" s="107" t="s">
        <v>123</v>
      </c>
      <c r="E33" s="108" t="s">
        <v>124</v>
      </c>
      <c r="F33" s="105">
        <f t="shared" si="0"/>
        <v>823600</v>
      </c>
      <c r="G33" s="105">
        <v>0</v>
      </c>
      <c r="H33" s="105">
        <v>823600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9">
        <v>0</v>
      </c>
    </row>
    <row r="34" spans="1:16" ht="19.5" customHeight="1">
      <c r="A34" s="105" t="s">
        <v>92</v>
      </c>
      <c r="B34" s="105" t="s">
        <v>98</v>
      </c>
      <c r="C34" s="106" t="s">
        <v>98</v>
      </c>
      <c r="D34" s="107" t="s">
        <v>123</v>
      </c>
      <c r="E34" s="108" t="s">
        <v>100</v>
      </c>
      <c r="F34" s="105">
        <f t="shared" si="0"/>
        <v>120372.96</v>
      </c>
      <c r="G34" s="105">
        <v>120372.96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9">
        <v>0</v>
      </c>
    </row>
    <row r="35" spans="1:16" ht="19.5" customHeight="1">
      <c r="A35" s="105" t="s">
        <v>92</v>
      </c>
      <c r="B35" s="105" t="s">
        <v>98</v>
      </c>
      <c r="C35" s="106" t="s">
        <v>101</v>
      </c>
      <c r="D35" s="107" t="s">
        <v>123</v>
      </c>
      <c r="E35" s="108" t="s">
        <v>102</v>
      </c>
      <c r="F35" s="105">
        <f t="shared" si="0"/>
        <v>60186.48</v>
      </c>
      <c r="G35" s="105">
        <v>60186.48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9">
        <v>0</v>
      </c>
    </row>
    <row r="36" spans="1:16" ht="19.5" customHeight="1">
      <c r="A36" s="105" t="s">
        <v>107</v>
      </c>
      <c r="B36" s="105" t="s">
        <v>108</v>
      </c>
      <c r="C36" s="106" t="s">
        <v>93</v>
      </c>
      <c r="D36" s="107" t="s">
        <v>123</v>
      </c>
      <c r="E36" s="108" t="s">
        <v>109</v>
      </c>
      <c r="F36" s="105">
        <f t="shared" si="0"/>
        <v>45892.19</v>
      </c>
      <c r="G36" s="105">
        <v>45892.19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9">
        <v>0</v>
      </c>
    </row>
    <row r="37" spans="1:16" ht="19.5" customHeight="1">
      <c r="A37" s="105" t="s">
        <v>110</v>
      </c>
      <c r="B37" s="105" t="s">
        <v>111</v>
      </c>
      <c r="C37" s="106" t="s">
        <v>93</v>
      </c>
      <c r="D37" s="107" t="s">
        <v>123</v>
      </c>
      <c r="E37" s="108" t="s">
        <v>112</v>
      </c>
      <c r="F37" s="105">
        <f t="shared" si="0"/>
        <v>141904.56</v>
      </c>
      <c r="G37" s="105">
        <v>141904.56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9">
        <v>0</v>
      </c>
    </row>
    <row r="38" spans="1:16" ht="19.5" customHeight="1">
      <c r="A38" s="105" t="s">
        <v>56</v>
      </c>
      <c r="B38" s="105" t="s">
        <v>56</v>
      </c>
      <c r="C38" s="106" t="s">
        <v>56</v>
      </c>
      <c r="D38" s="107" t="s">
        <v>125</v>
      </c>
      <c r="E38" s="108" t="s">
        <v>126</v>
      </c>
      <c r="F38" s="105">
        <f t="shared" si="0"/>
        <v>7630591.4799999995</v>
      </c>
      <c r="G38" s="105">
        <v>4613725.68</v>
      </c>
      <c r="H38" s="105">
        <v>3016865.8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9">
        <v>0</v>
      </c>
    </row>
    <row r="39" spans="1:16" ht="19.5" customHeight="1">
      <c r="A39" s="105" t="s">
        <v>92</v>
      </c>
      <c r="B39" s="105" t="s">
        <v>93</v>
      </c>
      <c r="C39" s="106" t="s">
        <v>93</v>
      </c>
      <c r="D39" s="107" t="s">
        <v>127</v>
      </c>
      <c r="E39" s="108" t="s">
        <v>94</v>
      </c>
      <c r="F39" s="105">
        <f aca="true" t="shared" si="1" ref="F39:F70">SUM(G39:P39)</f>
        <v>3881448.33</v>
      </c>
      <c r="G39" s="105">
        <v>3177082.53</v>
      </c>
      <c r="H39" s="105">
        <v>704365.8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9">
        <v>0</v>
      </c>
    </row>
    <row r="40" spans="1:16" ht="19.5" customHeight="1">
      <c r="A40" s="105" t="s">
        <v>92</v>
      </c>
      <c r="B40" s="105" t="s">
        <v>93</v>
      </c>
      <c r="C40" s="106" t="s">
        <v>128</v>
      </c>
      <c r="D40" s="107" t="s">
        <v>127</v>
      </c>
      <c r="E40" s="108" t="s">
        <v>129</v>
      </c>
      <c r="F40" s="105">
        <f t="shared" si="1"/>
        <v>2298500</v>
      </c>
      <c r="G40" s="105">
        <v>0</v>
      </c>
      <c r="H40" s="105">
        <v>2298500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9">
        <v>0</v>
      </c>
    </row>
    <row r="41" spans="1:16" ht="19.5" customHeight="1">
      <c r="A41" s="105" t="s">
        <v>92</v>
      </c>
      <c r="B41" s="105" t="s">
        <v>98</v>
      </c>
      <c r="C41" s="106" t="s">
        <v>98</v>
      </c>
      <c r="D41" s="107" t="s">
        <v>127</v>
      </c>
      <c r="E41" s="108" t="s">
        <v>100</v>
      </c>
      <c r="F41" s="105">
        <f t="shared" si="1"/>
        <v>474587.52</v>
      </c>
      <c r="G41" s="105">
        <v>474587.52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9">
        <v>0</v>
      </c>
    </row>
    <row r="42" spans="1:16" ht="19.5" customHeight="1">
      <c r="A42" s="105" t="s">
        <v>92</v>
      </c>
      <c r="B42" s="105" t="s">
        <v>98</v>
      </c>
      <c r="C42" s="106" t="s">
        <v>101</v>
      </c>
      <c r="D42" s="107" t="s">
        <v>127</v>
      </c>
      <c r="E42" s="108" t="s">
        <v>102</v>
      </c>
      <c r="F42" s="105">
        <f t="shared" si="1"/>
        <v>237293.76</v>
      </c>
      <c r="G42" s="105">
        <v>237293.76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9">
        <v>0</v>
      </c>
    </row>
    <row r="43" spans="1:16" ht="19.5" customHeight="1">
      <c r="A43" s="105" t="s">
        <v>92</v>
      </c>
      <c r="B43" s="105" t="s">
        <v>98</v>
      </c>
      <c r="C43" s="106" t="s">
        <v>103</v>
      </c>
      <c r="D43" s="107" t="s">
        <v>127</v>
      </c>
      <c r="E43" s="108" t="s">
        <v>104</v>
      </c>
      <c r="F43" s="105">
        <f t="shared" si="1"/>
        <v>14000</v>
      </c>
      <c r="G43" s="105">
        <v>0</v>
      </c>
      <c r="H43" s="105">
        <v>14000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9">
        <v>0</v>
      </c>
    </row>
    <row r="44" spans="1:16" ht="19.5" customHeight="1">
      <c r="A44" s="105" t="s">
        <v>107</v>
      </c>
      <c r="B44" s="105" t="s">
        <v>108</v>
      </c>
      <c r="C44" s="106" t="s">
        <v>93</v>
      </c>
      <c r="D44" s="107" t="s">
        <v>127</v>
      </c>
      <c r="E44" s="108" t="s">
        <v>109</v>
      </c>
      <c r="F44" s="105">
        <f t="shared" si="1"/>
        <v>180936.54</v>
      </c>
      <c r="G44" s="105">
        <v>180936.54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9">
        <v>0</v>
      </c>
    </row>
    <row r="45" spans="1:16" ht="19.5" customHeight="1">
      <c r="A45" s="105" t="s">
        <v>110</v>
      </c>
      <c r="B45" s="105" t="s">
        <v>111</v>
      </c>
      <c r="C45" s="106" t="s">
        <v>93</v>
      </c>
      <c r="D45" s="107" t="s">
        <v>127</v>
      </c>
      <c r="E45" s="108" t="s">
        <v>112</v>
      </c>
      <c r="F45" s="105">
        <f t="shared" si="1"/>
        <v>543825.33</v>
      </c>
      <c r="G45" s="105">
        <v>543825.33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9">
        <v>0</v>
      </c>
    </row>
    <row r="46" spans="1:16" ht="19.5" customHeight="1">
      <c r="A46" s="105" t="s">
        <v>56</v>
      </c>
      <c r="B46" s="105" t="s">
        <v>56</v>
      </c>
      <c r="C46" s="106" t="s">
        <v>56</v>
      </c>
      <c r="D46" s="107" t="s">
        <v>130</v>
      </c>
      <c r="E46" s="108" t="s">
        <v>131</v>
      </c>
      <c r="F46" s="105">
        <f t="shared" si="1"/>
        <v>5367328.46</v>
      </c>
      <c r="G46" s="105">
        <v>3233885.66</v>
      </c>
      <c r="H46" s="105">
        <v>1901442.8</v>
      </c>
      <c r="I46" s="105">
        <v>232000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9">
        <v>0</v>
      </c>
    </row>
    <row r="47" spans="1:16" ht="19.5" customHeight="1">
      <c r="A47" s="105" t="s">
        <v>92</v>
      </c>
      <c r="B47" s="105" t="s">
        <v>93</v>
      </c>
      <c r="C47" s="106" t="s">
        <v>93</v>
      </c>
      <c r="D47" s="107" t="s">
        <v>132</v>
      </c>
      <c r="E47" s="108" t="s">
        <v>94</v>
      </c>
      <c r="F47" s="105">
        <f t="shared" si="1"/>
        <v>3814009.0300000003</v>
      </c>
      <c r="G47" s="105">
        <v>2188102.23</v>
      </c>
      <c r="H47" s="105">
        <v>1393906.8</v>
      </c>
      <c r="I47" s="105">
        <v>232000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9">
        <v>0</v>
      </c>
    </row>
    <row r="48" spans="1:16" ht="19.5" customHeight="1">
      <c r="A48" s="105" t="s">
        <v>92</v>
      </c>
      <c r="B48" s="105" t="s">
        <v>93</v>
      </c>
      <c r="C48" s="106" t="s">
        <v>101</v>
      </c>
      <c r="D48" s="107" t="s">
        <v>132</v>
      </c>
      <c r="E48" s="108" t="s">
        <v>133</v>
      </c>
      <c r="F48" s="105">
        <f t="shared" si="1"/>
        <v>360736</v>
      </c>
      <c r="G48" s="105">
        <v>0</v>
      </c>
      <c r="H48" s="105">
        <v>360736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9">
        <v>0</v>
      </c>
    </row>
    <row r="49" spans="1:16" ht="19.5" customHeight="1">
      <c r="A49" s="105" t="s">
        <v>92</v>
      </c>
      <c r="B49" s="105" t="s">
        <v>93</v>
      </c>
      <c r="C49" s="106" t="s">
        <v>103</v>
      </c>
      <c r="D49" s="107" t="s">
        <v>132</v>
      </c>
      <c r="E49" s="108" t="s">
        <v>134</v>
      </c>
      <c r="F49" s="105">
        <f t="shared" si="1"/>
        <v>136000</v>
      </c>
      <c r="G49" s="105">
        <v>0</v>
      </c>
      <c r="H49" s="105">
        <v>136000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9">
        <v>0</v>
      </c>
    </row>
    <row r="50" spans="1:16" ht="19.5" customHeight="1">
      <c r="A50" s="105" t="s">
        <v>92</v>
      </c>
      <c r="B50" s="105" t="s">
        <v>98</v>
      </c>
      <c r="C50" s="106" t="s">
        <v>98</v>
      </c>
      <c r="D50" s="107" t="s">
        <v>132</v>
      </c>
      <c r="E50" s="108" t="s">
        <v>100</v>
      </c>
      <c r="F50" s="105">
        <f t="shared" si="1"/>
        <v>343523.68</v>
      </c>
      <c r="G50" s="105">
        <v>343523.68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9">
        <v>0</v>
      </c>
    </row>
    <row r="51" spans="1:16" ht="19.5" customHeight="1">
      <c r="A51" s="105" t="s">
        <v>92</v>
      </c>
      <c r="B51" s="105" t="s">
        <v>98</v>
      </c>
      <c r="C51" s="106" t="s">
        <v>101</v>
      </c>
      <c r="D51" s="107" t="s">
        <v>132</v>
      </c>
      <c r="E51" s="108" t="s">
        <v>102</v>
      </c>
      <c r="F51" s="105">
        <f t="shared" si="1"/>
        <v>171761.84</v>
      </c>
      <c r="G51" s="105">
        <v>171761.84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9">
        <v>0</v>
      </c>
    </row>
    <row r="52" spans="1:16" ht="19.5" customHeight="1">
      <c r="A52" s="105" t="s">
        <v>92</v>
      </c>
      <c r="B52" s="105" t="s">
        <v>98</v>
      </c>
      <c r="C52" s="106" t="s">
        <v>103</v>
      </c>
      <c r="D52" s="107" t="s">
        <v>132</v>
      </c>
      <c r="E52" s="108" t="s">
        <v>104</v>
      </c>
      <c r="F52" s="105">
        <f t="shared" si="1"/>
        <v>10800</v>
      </c>
      <c r="G52" s="105">
        <v>0</v>
      </c>
      <c r="H52" s="105">
        <v>10800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9">
        <v>0</v>
      </c>
    </row>
    <row r="53" spans="1:16" ht="19.5" customHeight="1">
      <c r="A53" s="105" t="s">
        <v>107</v>
      </c>
      <c r="B53" s="105" t="s">
        <v>108</v>
      </c>
      <c r="C53" s="106" t="s">
        <v>93</v>
      </c>
      <c r="D53" s="107" t="s">
        <v>132</v>
      </c>
      <c r="E53" s="108" t="s">
        <v>109</v>
      </c>
      <c r="F53" s="105">
        <f t="shared" si="1"/>
        <v>130968.43</v>
      </c>
      <c r="G53" s="105">
        <v>130968.43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9">
        <v>0</v>
      </c>
    </row>
    <row r="54" spans="1:16" ht="19.5" customHeight="1">
      <c r="A54" s="105" t="s">
        <v>110</v>
      </c>
      <c r="B54" s="105" t="s">
        <v>111</v>
      </c>
      <c r="C54" s="106" t="s">
        <v>93</v>
      </c>
      <c r="D54" s="107" t="s">
        <v>132</v>
      </c>
      <c r="E54" s="108" t="s">
        <v>112</v>
      </c>
      <c r="F54" s="105">
        <f t="shared" si="1"/>
        <v>399529.48</v>
      </c>
      <c r="G54" s="105">
        <v>399529.48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9">
        <v>0</v>
      </c>
    </row>
    <row r="55" spans="1:16" ht="19.5" customHeight="1">
      <c r="A55" s="105" t="s">
        <v>56</v>
      </c>
      <c r="B55" s="105" t="s">
        <v>56</v>
      </c>
      <c r="C55" s="106" t="s">
        <v>56</v>
      </c>
      <c r="D55" s="107" t="s">
        <v>135</v>
      </c>
      <c r="E55" s="108" t="s">
        <v>136</v>
      </c>
      <c r="F55" s="105">
        <f t="shared" si="1"/>
        <v>1468117.9100000001</v>
      </c>
      <c r="G55" s="105">
        <v>805626.51</v>
      </c>
      <c r="H55" s="105">
        <v>662491.4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9">
        <v>0</v>
      </c>
    </row>
    <row r="56" spans="1:16" ht="19.5" customHeight="1">
      <c r="A56" s="105" t="s">
        <v>92</v>
      </c>
      <c r="B56" s="105" t="s">
        <v>93</v>
      </c>
      <c r="C56" s="106" t="s">
        <v>108</v>
      </c>
      <c r="D56" s="107" t="s">
        <v>137</v>
      </c>
      <c r="E56" s="108" t="s">
        <v>138</v>
      </c>
      <c r="F56" s="105">
        <f t="shared" si="1"/>
        <v>1210069.26</v>
      </c>
      <c r="G56" s="105">
        <v>547577.86</v>
      </c>
      <c r="H56" s="105">
        <v>662491.4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9">
        <v>0</v>
      </c>
    </row>
    <row r="57" spans="1:16" ht="19.5" customHeight="1">
      <c r="A57" s="105" t="s">
        <v>92</v>
      </c>
      <c r="B57" s="105" t="s">
        <v>98</v>
      </c>
      <c r="C57" s="106" t="s">
        <v>98</v>
      </c>
      <c r="D57" s="107" t="s">
        <v>137</v>
      </c>
      <c r="E57" s="108" t="s">
        <v>100</v>
      </c>
      <c r="F57" s="105">
        <f t="shared" si="1"/>
        <v>85563.84</v>
      </c>
      <c r="G57" s="105">
        <v>85563.84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9">
        <v>0</v>
      </c>
    </row>
    <row r="58" spans="1:16" ht="19.5" customHeight="1">
      <c r="A58" s="105" t="s">
        <v>92</v>
      </c>
      <c r="B58" s="105" t="s">
        <v>98</v>
      </c>
      <c r="C58" s="106" t="s">
        <v>101</v>
      </c>
      <c r="D58" s="107" t="s">
        <v>137</v>
      </c>
      <c r="E58" s="108" t="s">
        <v>102</v>
      </c>
      <c r="F58" s="105">
        <f t="shared" si="1"/>
        <v>42781.92</v>
      </c>
      <c r="G58" s="105">
        <v>42781.92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9">
        <v>0</v>
      </c>
    </row>
    <row r="59" spans="1:16" ht="19.5" customHeight="1">
      <c r="A59" s="105" t="s">
        <v>107</v>
      </c>
      <c r="B59" s="105" t="s">
        <v>108</v>
      </c>
      <c r="C59" s="106" t="s">
        <v>111</v>
      </c>
      <c r="D59" s="107" t="s">
        <v>137</v>
      </c>
      <c r="E59" s="108" t="s">
        <v>120</v>
      </c>
      <c r="F59" s="105">
        <f t="shared" si="1"/>
        <v>32621.21</v>
      </c>
      <c r="G59" s="105">
        <v>32621.21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9">
        <v>0</v>
      </c>
    </row>
    <row r="60" spans="1:16" ht="19.5" customHeight="1">
      <c r="A60" s="105" t="s">
        <v>110</v>
      </c>
      <c r="B60" s="105" t="s">
        <v>111</v>
      </c>
      <c r="C60" s="106" t="s">
        <v>93</v>
      </c>
      <c r="D60" s="107" t="s">
        <v>137</v>
      </c>
      <c r="E60" s="108" t="s">
        <v>112</v>
      </c>
      <c r="F60" s="105">
        <f t="shared" si="1"/>
        <v>97081.68</v>
      </c>
      <c r="G60" s="105">
        <v>97081.68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9">
        <v>0</v>
      </c>
    </row>
    <row r="61" spans="1:16" ht="19.5" customHeight="1">
      <c r="A61" s="105" t="s">
        <v>56</v>
      </c>
      <c r="B61" s="105" t="s">
        <v>56</v>
      </c>
      <c r="C61" s="106" t="s">
        <v>56</v>
      </c>
      <c r="D61" s="107" t="s">
        <v>139</v>
      </c>
      <c r="E61" s="108" t="s">
        <v>140</v>
      </c>
      <c r="F61" s="105">
        <f t="shared" si="1"/>
        <v>1070300.31</v>
      </c>
      <c r="G61" s="105">
        <v>899993.91</v>
      </c>
      <c r="H61" s="105">
        <v>170306.4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9">
        <v>0</v>
      </c>
    </row>
    <row r="62" spans="1:16" ht="19.5" customHeight="1">
      <c r="A62" s="105" t="s">
        <v>92</v>
      </c>
      <c r="B62" s="105" t="s">
        <v>93</v>
      </c>
      <c r="C62" s="106" t="s">
        <v>89</v>
      </c>
      <c r="D62" s="107" t="s">
        <v>141</v>
      </c>
      <c r="E62" s="108" t="s">
        <v>95</v>
      </c>
      <c r="F62" s="105">
        <f t="shared" si="1"/>
        <v>781911.37</v>
      </c>
      <c r="G62" s="105">
        <v>611604.97</v>
      </c>
      <c r="H62" s="105">
        <v>170306.4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9">
        <v>0</v>
      </c>
    </row>
    <row r="63" spans="1:16" ht="19.5" customHeight="1">
      <c r="A63" s="105" t="s">
        <v>92</v>
      </c>
      <c r="B63" s="105" t="s">
        <v>98</v>
      </c>
      <c r="C63" s="106" t="s">
        <v>98</v>
      </c>
      <c r="D63" s="107" t="s">
        <v>141</v>
      </c>
      <c r="E63" s="108" t="s">
        <v>100</v>
      </c>
      <c r="F63" s="105">
        <f t="shared" si="1"/>
        <v>95562.24</v>
      </c>
      <c r="G63" s="105">
        <v>95562.24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9">
        <v>0</v>
      </c>
    </row>
    <row r="64" spans="1:16" ht="19.5" customHeight="1">
      <c r="A64" s="105" t="s">
        <v>92</v>
      </c>
      <c r="B64" s="105" t="s">
        <v>98</v>
      </c>
      <c r="C64" s="106" t="s">
        <v>101</v>
      </c>
      <c r="D64" s="107" t="s">
        <v>141</v>
      </c>
      <c r="E64" s="108" t="s">
        <v>102</v>
      </c>
      <c r="F64" s="105">
        <f t="shared" si="1"/>
        <v>47781.12</v>
      </c>
      <c r="G64" s="105">
        <v>47781.12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9">
        <v>0</v>
      </c>
    </row>
    <row r="65" spans="1:16" ht="19.5" customHeight="1">
      <c r="A65" s="105" t="s">
        <v>107</v>
      </c>
      <c r="B65" s="105" t="s">
        <v>108</v>
      </c>
      <c r="C65" s="106" t="s">
        <v>111</v>
      </c>
      <c r="D65" s="107" t="s">
        <v>141</v>
      </c>
      <c r="E65" s="108" t="s">
        <v>120</v>
      </c>
      <c r="F65" s="105">
        <f t="shared" si="1"/>
        <v>36433.09</v>
      </c>
      <c r="G65" s="105">
        <v>36433.09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9">
        <v>0</v>
      </c>
    </row>
    <row r="66" spans="1:16" ht="19.5" customHeight="1">
      <c r="A66" s="105" t="s">
        <v>110</v>
      </c>
      <c r="B66" s="105" t="s">
        <v>111</v>
      </c>
      <c r="C66" s="106" t="s">
        <v>93</v>
      </c>
      <c r="D66" s="107" t="s">
        <v>141</v>
      </c>
      <c r="E66" s="108" t="s">
        <v>112</v>
      </c>
      <c r="F66" s="105">
        <f t="shared" si="1"/>
        <v>108612.49</v>
      </c>
      <c r="G66" s="105">
        <v>108612.49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9">
        <v>0</v>
      </c>
    </row>
    <row r="67" spans="1:16" ht="19.5" customHeight="1">
      <c r="A67" s="105" t="s">
        <v>56</v>
      </c>
      <c r="B67" s="105" t="s">
        <v>56</v>
      </c>
      <c r="C67" s="106" t="s">
        <v>56</v>
      </c>
      <c r="D67" s="107" t="s">
        <v>142</v>
      </c>
      <c r="E67" s="108" t="s">
        <v>143</v>
      </c>
      <c r="F67" s="105">
        <f t="shared" si="1"/>
        <v>1724771.02</v>
      </c>
      <c r="G67" s="105">
        <v>813262.78</v>
      </c>
      <c r="H67" s="105">
        <v>863508.24</v>
      </c>
      <c r="I67" s="105">
        <v>0</v>
      </c>
      <c r="J67" s="105">
        <v>0</v>
      </c>
      <c r="K67" s="105">
        <v>0</v>
      </c>
      <c r="L67" s="105">
        <v>48000</v>
      </c>
      <c r="M67" s="105">
        <v>0</v>
      </c>
      <c r="N67" s="105">
        <v>0</v>
      </c>
      <c r="O67" s="105">
        <v>0</v>
      </c>
      <c r="P67" s="109">
        <v>0</v>
      </c>
    </row>
    <row r="68" spans="1:16" ht="19.5" customHeight="1">
      <c r="A68" s="105" t="s">
        <v>92</v>
      </c>
      <c r="B68" s="105" t="s">
        <v>93</v>
      </c>
      <c r="C68" s="106" t="s">
        <v>89</v>
      </c>
      <c r="D68" s="107" t="s">
        <v>144</v>
      </c>
      <c r="E68" s="108" t="s">
        <v>95</v>
      </c>
      <c r="F68" s="105">
        <f t="shared" si="1"/>
        <v>812145.73</v>
      </c>
      <c r="G68" s="105">
        <v>550637.49</v>
      </c>
      <c r="H68" s="105">
        <v>261508.24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9">
        <v>0</v>
      </c>
    </row>
    <row r="69" spans="1:16" ht="19.5" customHeight="1">
      <c r="A69" s="105" t="s">
        <v>92</v>
      </c>
      <c r="B69" s="105" t="s">
        <v>93</v>
      </c>
      <c r="C69" s="106" t="s">
        <v>96</v>
      </c>
      <c r="D69" s="107" t="s">
        <v>144</v>
      </c>
      <c r="E69" s="108" t="s">
        <v>97</v>
      </c>
      <c r="F69" s="105">
        <f t="shared" si="1"/>
        <v>650000</v>
      </c>
      <c r="G69" s="105">
        <v>0</v>
      </c>
      <c r="H69" s="105">
        <v>602000</v>
      </c>
      <c r="I69" s="105">
        <v>0</v>
      </c>
      <c r="J69" s="105">
        <v>0</v>
      </c>
      <c r="K69" s="105">
        <v>0</v>
      </c>
      <c r="L69" s="105">
        <v>48000</v>
      </c>
      <c r="M69" s="105">
        <v>0</v>
      </c>
      <c r="N69" s="105">
        <v>0</v>
      </c>
      <c r="O69" s="105">
        <v>0</v>
      </c>
      <c r="P69" s="109">
        <v>0</v>
      </c>
    </row>
    <row r="70" spans="1:16" ht="19.5" customHeight="1">
      <c r="A70" s="105" t="s">
        <v>92</v>
      </c>
      <c r="B70" s="105" t="s">
        <v>98</v>
      </c>
      <c r="C70" s="106" t="s">
        <v>98</v>
      </c>
      <c r="D70" s="107" t="s">
        <v>144</v>
      </c>
      <c r="E70" s="108" t="s">
        <v>100</v>
      </c>
      <c r="F70" s="105">
        <f t="shared" si="1"/>
        <v>85931.36</v>
      </c>
      <c r="G70" s="105">
        <v>85931.36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9">
        <v>0</v>
      </c>
    </row>
    <row r="71" spans="1:16" ht="19.5" customHeight="1">
      <c r="A71" s="105" t="s">
        <v>92</v>
      </c>
      <c r="B71" s="105" t="s">
        <v>98</v>
      </c>
      <c r="C71" s="106" t="s">
        <v>101</v>
      </c>
      <c r="D71" s="107" t="s">
        <v>144</v>
      </c>
      <c r="E71" s="108" t="s">
        <v>102</v>
      </c>
      <c r="F71" s="105">
        <f aca="true" t="shared" si="2" ref="F71:F79">SUM(G71:P71)</f>
        <v>42965.68</v>
      </c>
      <c r="G71" s="105">
        <v>42965.68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9">
        <v>0</v>
      </c>
    </row>
    <row r="72" spans="1:16" ht="19.5" customHeight="1">
      <c r="A72" s="105" t="s">
        <v>107</v>
      </c>
      <c r="B72" s="105" t="s">
        <v>108</v>
      </c>
      <c r="C72" s="106" t="s">
        <v>111</v>
      </c>
      <c r="D72" s="107" t="s">
        <v>144</v>
      </c>
      <c r="E72" s="108" t="s">
        <v>120</v>
      </c>
      <c r="F72" s="105">
        <f t="shared" si="2"/>
        <v>32761.33</v>
      </c>
      <c r="G72" s="105">
        <v>32761.33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9">
        <v>0</v>
      </c>
    </row>
    <row r="73" spans="1:16" ht="19.5" customHeight="1">
      <c r="A73" s="105" t="s">
        <v>110</v>
      </c>
      <c r="B73" s="105" t="s">
        <v>111</v>
      </c>
      <c r="C73" s="106" t="s">
        <v>93</v>
      </c>
      <c r="D73" s="107" t="s">
        <v>144</v>
      </c>
      <c r="E73" s="108" t="s">
        <v>112</v>
      </c>
      <c r="F73" s="105">
        <f t="shared" si="2"/>
        <v>100966.92</v>
      </c>
      <c r="G73" s="105">
        <v>100966.92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9">
        <v>0</v>
      </c>
    </row>
    <row r="74" spans="1:16" ht="19.5" customHeight="1">
      <c r="A74" s="105" t="s">
        <v>56</v>
      </c>
      <c r="B74" s="105" t="s">
        <v>56</v>
      </c>
      <c r="C74" s="106" t="s">
        <v>56</v>
      </c>
      <c r="D74" s="107" t="s">
        <v>145</v>
      </c>
      <c r="E74" s="108" t="s">
        <v>146</v>
      </c>
      <c r="F74" s="105">
        <f t="shared" si="2"/>
        <v>759307.0700000001</v>
      </c>
      <c r="G74" s="105">
        <v>530532.67</v>
      </c>
      <c r="H74" s="105">
        <v>228774.4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9">
        <v>0</v>
      </c>
    </row>
    <row r="75" spans="1:16" ht="19.5" customHeight="1">
      <c r="A75" s="105" t="s">
        <v>92</v>
      </c>
      <c r="B75" s="105" t="s">
        <v>93</v>
      </c>
      <c r="C75" s="106" t="s">
        <v>147</v>
      </c>
      <c r="D75" s="107" t="s">
        <v>148</v>
      </c>
      <c r="E75" s="108" t="s">
        <v>149</v>
      </c>
      <c r="F75" s="105">
        <f t="shared" si="2"/>
        <v>587592.35</v>
      </c>
      <c r="G75" s="105">
        <v>358817.95</v>
      </c>
      <c r="H75" s="105">
        <v>228774.4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9">
        <v>0</v>
      </c>
    </row>
    <row r="76" spans="1:16" ht="19.5" customHeight="1">
      <c r="A76" s="105" t="s">
        <v>92</v>
      </c>
      <c r="B76" s="105" t="s">
        <v>98</v>
      </c>
      <c r="C76" s="106" t="s">
        <v>98</v>
      </c>
      <c r="D76" s="107" t="s">
        <v>148</v>
      </c>
      <c r="E76" s="108" t="s">
        <v>100</v>
      </c>
      <c r="F76" s="105">
        <f t="shared" si="2"/>
        <v>55978.08</v>
      </c>
      <c r="G76" s="105">
        <v>55978.08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9">
        <v>0</v>
      </c>
    </row>
    <row r="77" spans="1:16" ht="19.5" customHeight="1">
      <c r="A77" s="105" t="s">
        <v>92</v>
      </c>
      <c r="B77" s="105" t="s">
        <v>98</v>
      </c>
      <c r="C77" s="106" t="s">
        <v>101</v>
      </c>
      <c r="D77" s="107" t="s">
        <v>148</v>
      </c>
      <c r="E77" s="108" t="s">
        <v>102</v>
      </c>
      <c r="F77" s="105">
        <f t="shared" si="2"/>
        <v>27989.04</v>
      </c>
      <c r="G77" s="105">
        <v>27989.04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9">
        <v>0</v>
      </c>
    </row>
    <row r="78" spans="1:16" ht="19.5" customHeight="1">
      <c r="A78" s="105" t="s">
        <v>107</v>
      </c>
      <c r="B78" s="105" t="s">
        <v>108</v>
      </c>
      <c r="C78" s="106" t="s">
        <v>111</v>
      </c>
      <c r="D78" s="107" t="s">
        <v>148</v>
      </c>
      <c r="E78" s="108" t="s">
        <v>120</v>
      </c>
      <c r="F78" s="105">
        <f t="shared" si="2"/>
        <v>21341.64</v>
      </c>
      <c r="G78" s="105">
        <v>21341.64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09">
        <v>0</v>
      </c>
    </row>
    <row r="79" spans="1:16" ht="19.5" customHeight="1">
      <c r="A79" s="105" t="s">
        <v>110</v>
      </c>
      <c r="B79" s="105" t="s">
        <v>111</v>
      </c>
      <c r="C79" s="106" t="s">
        <v>93</v>
      </c>
      <c r="D79" s="107" t="s">
        <v>148</v>
      </c>
      <c r="E79" s="108" t="s">
        <v>112</v>
      </c>
      <c r="F79" s="105">
        <f t="shared" si="2"/>
        <v>66405.96</v>
      </c>
      <c r="G79" s="105">
        <v>66405.96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9">
        <v>0</v>
      </c>
    </row>
  </sheetData>
  <sheetProtection/>
  <mergeCells count="17">
    <mergeCell ref="J4:J6"/>
    <mergeCell ref="E5:E6"/>
    <mergeCell ref="F4:F6"/>
    <mergeCell ref="A4:E4"/>
    <mergeCell ref="G4:G6"/>
    <mergeCell ref="H4:H6"/>
    <mergeCell ref="I4:I6"/>
    <mergeCell ref="K4:K6"/>
    <mergeCell ref="L4:L6"/>
    <mergeCell ref="A2:P2"/>
    <mergeCell ref="A3:D3"/>
    <mergeCell ref="P4:P6"/>
    <mergeCell ref="N4:N6"/>
    <mergeCell ref="M4:M6"/>
    <mergeCell ref="O4:O6"/>
    <mergeCell ref="A5:C5"/>
    <mergeCell ref="D5: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showGridLines="0" showZeros="0" tabSelected="1" zoomScalePageLayoutView="0" workbookViewId="0" topLeftCell="A13">
      <selection activeCell="R7" sqref="R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110" t="s">
        <v>292</v>
      </c>
    </row>
    <row r="2" spans="1:33" ht="19.5" customHeight="1">
      <c r="A2" s="221" t="s">
        <v>293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33" ht="19.5" customHeight="1">
      <c r="A3" s="233" t="s">
        <v>56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98"/>
      <c r="O3" s="98"/>
      <c r="P3" s="98"/>
      <c r="Q3" s="98"/>
      <c r="R3" s="98"/>
      <c r="S3" s="98"/>
      <c r="T3" s="98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11" t="s">
        <v>5</v>
      </c>
    </row>
    <row r="4" spans="1:33" ht="19.5" customHeight="1">
      <c r="A4" s="229" t="s">
        <v>8</v>
      </c>
      <c r="B4" s="230"/>
      <c r="C4" s="230"/>
      <c r="D4" s="231"/>
      <c r="E4" s="232"/>
      <c r="F4" s="228" t="s">
        <v>66</v>
      </c>
      <c r="G4" s="236" t="s">
        <v>282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8"/>
      <c r="U4" s="236" t="s">
        <v>294</v>
      </c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42"/>
      <c r="AG4" s="238"/>
    </row>
    <row r="5" spans="1:33" ht="19.5" customHeight="1">
      <c r="A5" s="223" t="s">
        <v>63</v>
      </c>
      <c r="B5" s="224"/>
      <c r="C5" s="225"/>
      <c r="D5" s="226" t="s">
        <v>208</v>
      </c>
      <c r="E5" s="228" t="s">
        <v>209</v>
      </c>
      <c r="F5" s="234"/>
      <c r="G5" s="234" t="s">
        <v>213</v>
      </c>
      <c r="H5" s="234" t="s">
        <v>295</v>
      </c>
      <c r="I5" s="234" t="s">
        <v>296</v>
      </c>
      <c r="J5" s="234" t="s">
        <v>297</v>
      </c>
      <c r="K5" s="234" t="s">
        <v>298</v>
      </c>
      <c r="L5" s="234" t="s">
        <v>299</v>
      </c>
      <c r="M5" s="234" t="s">
        <v>300</v>
      </c>
      <c r="N5" s="234" t="s">
        <v>301</v>
      </c>
      <c r="O5" s="234" t="s">
        <v>302</v>
      </c>
      <c r="P5" s="234" t="s">
        <v>303</v>
      </c>
      <c r="Q5" s="234" t="s">
        <v>304</v>
      </c>
      <c r="R5" s="234" t="s">
        <v>305</v>
      </c>
      <c r="S5" s="234" t="s">
        <v>306</v>
      </c>
      <c r="T5" s="234" t="s">
        <v>307</v>
      </c>
      <c r="U5" s="234" t="s">
        <v>213</v>
      </c>
      <c r="V5" s="234" t="s">
        <v>308</v>
      </c>
      <c r="W5" s="234" t="s">
        <v>309</v>
      </c>
      <c r="X5" s="234" t="s">
        <v>310</v>
      </c>
      <c r="Y5" s="234" t="s">
        <v>311</v>
      </c>
      <c r="Z5" s="234" t="s">
        <v>312</v>
      </c>
      <c r="AA5" s="234" t="s">
        <v>313</v>
      </c>
      <c r="AB5" s="234" t="s">
        <v>306</v>
      </c>
      <c r="AC5" s="234" t="s">
        <v>314</v>
      </c>
      <c r="AD5" s="234" t="s">
        <v>315</v>
      </c>
      <c r="AE5" s="241" t="s">
        <v>316</v>
      </c>
      <c r="AF5" s="243" t="s">
        <v>317</v>
      </c>
      <c r="AG5" s="239" t="s">
        <v>318</v>
      </c>
    </row>
    <row r="6" spans="1:33" ht="30.75" customHeight="1">
      <c r="A6" s="102" t="s">
        <v>74</v>
      </c>
      <c r="B6" s="103" t="s">
        <v>75</v>
      </c>
      <c r="C6" s="104" t="s">
        <v>76</v>
      </c>
      <c r="D6" s="227"/>
      <c r="E6" s="227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27"/>
      <c r="AF6" s="243" t="s">
        <v>319</v>
      </c>
      <c r="AG6" s="240"/>
    </row>
    <row r="7" spans="1:33" ht="19.5" customHeight="1">
      <c r="A7" s="105" t="s">
        <v>56</v>
      </c>
      <c r="B7" s="105" t="s">
        <v>56</v>
      </c>
      <c r="C7" s="105" t="s">
        <v>56</v>
      </c>
      <c r="D7" s="105" t="s">
        <v>56</v>
      </c>
      <c r="E7" s="105" t="s">
        <v>66</v>
      </c>
      <c r="F7" s="109">
        <f aca="true" t="shared" si="0" ref="F7:F38">SUM(G7,U7)</f>
        <v>25727934.57</v>
      </c>
      <c r="G7" s="112">
        <v>20078762.57</v>
      </c>
      <c r="H7" s="105">
        <v>7574676</v>
      </c>
      <c r="I7" s="105">
        <v>4070940</v>
      </c>
      <c r="J7" s="105">
        <v>493472</v>
      </c>
      <c r="K7" s="105">
        <v>0</v>
      </c>
      <c r="L7" s="105">
        <v>1261899</v>
      </c>
      <c r="M7" s="105">
        <v>2119135.36</v>
      </c>
      <c r="N7" s="109">
        <v>1059567.68</v>
      </c>
      <c r="O7" s="109">
        <v>808092.46</v>
      </c>
      <c r="P7" s="109">
        <v>0</v>
      </c>
      <c r="Q7" s="109">
        <v>266037.81</v>
      </c>
      <c r="R7" s="109">
        <v>2424942.26</v>
      </c>
      <c r="S7" s="109">
        <v>0</v>
      </c>
      <c r="T7" s="109">
        <v>0</v>
      </c>
      <c r="U7" s="105">
        <v>5649172</v>
      </c>
      <c r="V7" s="105">
        <v>145560</v>
      </c>
      <c r="W7" s="105">
        <v>0</v>
      </c>
      <c r="X7" s="105">
        <v>0</v>
      </c>
      <c r="Y7" s="105">
        <v>0</v>
      </c>
      <c r="Z7" s="105">
        <v>22572</v>
      </c>
      <c r="AA7" s="105">
        <v>0</v>
      </c>
      <c r="AB7" s="109">
        <v>0</v>
      </c>
      <c r="AC7" s="107">
        <v>0</v>
      </c>
      <c r="AD7" s="112">
        <v>0</v>
      </c>
      <c r="AE7" s="105">
        <v>0</v>
      </c>
      <c r="AF7" s="30">
        <v>0</v>
      </c>
      <c r="AG7" s="113">
        <v>5481040</v>
      </c>
    </row>
    <row r="8" spans="1:33" ht="19.5" customHeight="1">
      <c r="A8" s="105" t="s">
        <v>56</v>
      </c>
      <c r="B8" s="105" t="s">
        <v>56</v>
      </c>
      <c r="C8" s="105" t="s">
        <v>56</v>
      </c>
      <c r="D8" s="105" t="s">
        <v>56</v>
      </c>
      <c r="E8" s="105" t="s">
        <v>85</v>
      </c>
      <c r="F8" s="109">
        <f t="shared" si="0"/>
        <v>25727934.57</v>
      </c>
      <c r="G8" s="112">
        <v>20078762.57</v>
      </c>
      <c r="H8" s="105">
        <v>7574676</v>
      </c>
      <c r="I8" s="105">
        <v>4070940</v>
      </c>
      <c r="J8" s="105">
        <v>493472</v>
      </c>
      <c r="K8" s="105">
        <v>0</v>
      </c>
      <c r="L8" s="105">
        <v>1261899</v>
      </c>
      <c r="M8" s="105">
        <v>2119135.36</v>
      </c>
      <c r="N8" s="109">
        <v>1059567.68</v>
      </c>
      <c r="O8" s="109">
        <v>808092.46</v>
      </c>
      <c r="P8" s="109">
        <v>0</v>
      </c>
      <c r="Q8" s="109">
        <v>266037.81</v>
      </c>
      <c r="R8" s="109">
        <v>2424942.26</v>
      </c>
      <c r="S8" s="109">
        <v>0</v>
      </c>
      <c r="T8" s="109">
        <v>0</v>
      </c>
      <c r="U8" s="105">
        <v>5649172</v>
      </c>
      <c r="V8" s="105">
        <v>145560</v>
      </c>
      <c r="W8" s="105">
        <v>0</v>
      </c>
      <c r="X8" s="105">
        <v>0</v>
      </c>
      <c r="Y8" s="105">
        <v>0</v>
      </c>
      <c r="Z8" s="105">
        <v>22572</v>
      </c>
      <c r="AA8" s="105">
        <v>0</v>
      </c>
      <c r="AB8" s="109">
        <v>0</v>
      </c>
      <c r="AC8" s="107">
        <v>0</v>
      </c>
      <c r="AD8" s="112">
        <v>0</v>
      </c>
      <c r="AE8" s="105">
        <v>0</v>
      </c>
      <c r="AF8" s="30">
        <v>0</v>
      </c>
      <c r="AG8" s="113">
        <v>5481040</v>
      </c>
    </row>
    <row r="9" spans="1:33" ht="19.5" customHeight="1">
      <c r="A9" s="105" t="s">
        <v>56</v>
      </c>
      <c r="B9" s="105" t="s">
        <v>56</v>
      </c>
      <c r="C9" s="105" t="s">
        <v>56</v>
      </c>
      <c r="D9" s="105" t="s">
        <v>86</v>
      </c>
      <c r="E9" s="105" t="s">
        <v>87</v>
      </c>
      <c r="F9" s="109">
        <f t="shared" si="0"/>
        <v>11924681.530000001</v>
      </c>
      <c r="G9" s="112">
        <v>6606549.53</v>
      </c>
      <c r="H9" s="105">
        <v>2536596</v>
      </c>
      <c r="I9" s="105">
        <v>1655760</v>
      </c>
      <c r="J9" s="105">
        <v>211383</v>
      </c>
      <c r="K9" s="105">
        <v>0</v>
      </c>
      <c r="L9" s="105">
        <v>0</v>
      </c>
      <c r="M9" s="105">
        <v>704147.04</v>
      </c>
      <c r="N9" s="109">
        <v>352073.52</v>
      </c>
      <c r="O9" s="109">
        <v>268628.11</v>
      </c>
      <c r="P9" s="109">
        <v>0</v>
      </c>
      <c r="Q9" s="109">
        <v>79857.94</v>
      </c>
      <c r="R9" s="109">
        <v>798103.92</v>
      </c>
      <c r="S9" s="109">
        <v>0</v>
      </c>
      <c r="T9" s="109">
        <v>0</v>
      </c>
      <c r="U9" s="105">
        <v>5318132</v>
      </c>
      <c r="V9" s="105">
        <v>145560</v>
      </c>
      <c r="W9" s="105">
        <v>0</v>
      </c>
      <c r="X9" s="105">
        <v>0</v>
      </c>
      <c r="Y9" s="105">
        <v>0</v>
      </c>
      <c r="Z9" s="105">
        <v>22572</v>
      </c>
      <c r="AA9" s="105">
        <v>0</v>
      </c>
      <c r="AB9" s="109">
        <v>0</v>
      </c>
      <c r="AC9" s="107">
        <v>0</v>
      </c>
      <c r="AD9" s="112">
        <v>0</v>
      </c>
      <c r="AE9" s="105">
        <v>0</v>
      </c>
      <c r="AF9" s="30">
        <v>0</v>
      </c>
      <c r="AG9" s="113">
        <v>5150000</v>
      </c>
    </row>
    <row r="10" spans="1:33" ht="19.5" customHeight="1">
      <c r="A10" s="105" t="s">
        <v>92</v>
      </c>
      <c r="B10" s="105" t="s">
        <v>93</v>
      </c>
      <c r="C10" s="105" t="s">
        <v>93</v>
      </c>
      <c r="D10" s="105" t="s">
        <v>90</v>
      </c>
      <c r="E10" s="105" t="s">
        <v>94</v>
      </c>
      <c r="F10" s="109">
        <f t="shared" si="0"/>
        <v>4506168.94</v>
      </c>
      <c r="G10" s="112">
        <v>4483596.94</v>
      </c>
      <c r="H10" s="105">
        <v>2536596</v>
      </c>
      <c r="I10" s="105">
        <v>1655760</v>
      </c>
      <c r="J10" s="105">
        <v>211383</v>
      </c>
      <c r="K10" s="105">
        <v>0</v>
      </c>
      <c r="L10" s="105">
        <v>0</v>
      </c>
      <c r="M10" s="105">
        <v>0</v>
      </c>
      <c r="N10" s="109">
        <v>0</v>
      </c>
      <c r="O10" s="109">
        <v>0</v>
      </c>
      <c r="P10" s="109">
        <v>0</v>
      </c>
      <c r="Q10" s="109">
        <v>79857.94</v>
      </c>
      <c r="R10" s="109">
        <v>0</v>
      </c>
      <c r="S10" s="109">
        <v>0</v>
      </c>
      <c r="T10" s="109">
        <v>0</v>
      </c>
      <c r="U10" s="105">
        <v>22572</v>
      </c>
      <c r="V10" s="105">
        <v>0</v>
      </c>
      <c r="W10" s="105">
        <v>0</v>
      </c>
      <c r="X10" s="105">
        <v>0</v>
      </c>
      <c r="Y10" s="105">
        <v>0</v>
      </c>
      <c r="Z10" s="105">
        <v>22572</v>
      </c>
      <c r="AA10" s="105">
        <v>0</v>
      </c>
      <c r="AB10" s="109">
        <v>0</v>
      </c>
      <c r="AC10" s="107">
        <v>0</v>
      </c>
      <c r="AD10" s="112">
        <v>0</v>
      </c>
      <c r="AE10" s="105">
        <v>0</v>
      </c>
      <c r="AF10" s="30">
        <v>0</v>
      </c>
      <c r="AG10" s="113">
        <v>0</v>
      </c>
    </row>
    <row r="11" spans="1:33" ht="19.5" customHeight="1">
      <c r="A11" s="105" t="s">
        <v>92</v>
      </c>
      <c r="B11" s="105" t="s">
        <v>98</v>
      </c>
      <c r="C11" s="105" t="s">
        <v>93</v>
      </c>
      <c r="D11" s="105" t="s">
        <v>90</v>
      </c>
      <c r="E11" s="105" t="s">
        <v>99</v>
      </c>
      <c r="F11" s="109">
        <f t="shared" si="0"/>
        <v>145560</v>
      </c>
      <c r="G11" s="112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5">
        <v>145560</v>
      </c>
      <c r="V11" s="105">
        <v>145560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9">
        <v>0</v>
      </c>
      <c r="AC11" s="107">
        <v>0</v>
      </c>
      <c r="AD11" s="112">
        <v>0</v>
      </c>
      <c r="AE11" s="105">
        <v>0</v>
      </c>
      <c r="AF11" s="30">
        <v>0</v>
      </c>
      <c r="AG11" s="113">
        <v>0</v>
      </c>
    </row>
    <row r="12" spans="1:33" ht="19.5" customHeight="1">
      <c r="A12" s="105" t="s">
        <v>92</v>
      </c>
      <c r="B12" s="105" t="s">
        <v>98</v>
      </c>
      <c r="C12" s="105" t="s">
        <v>98</v>
      </c>
      <c r="D12" s="105" t="s">
        <v>90</v>
      </c>
      <c r="E12" s="105" t="s">
        <v>100</v>
      </c>
      <c r="F12" s="109">
        <f t="shared" si="0"/>
        <v>704147.04</v>
      </c>
      <c r="G12" s="112">
        <v>704147.04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704147.04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9">
        <v>0</v>
      </c>
      <c r="AC12" s="107">
        <v>0</v>
      </c>
      <c r="AD12" s="112">
        <v>0</v>
      </c>
      <c r="AE12" s="105">
        <v>0</v>
      </c>
      <c r="AF12" s="30">
        <v>0</v>
      </c>
      <c r="AG12" s="113">
        <v>0</v>
      </c>
    </row>
    <row r="13" spans="1:33" ht="19.5" customHeight="1">
      <c r="A13" s="105" t="s">
        <v>92</v>
      </c>
      <c r="B13" s="105" t="s">
        <v>98</v>
      </c>
      <c r="C13" s="105" t="s">
        <v>101</v>
      </c>
      <c r="D13" s="105" t="s">
        <v>90</v>
      </c>
      <c r="E13" s="105" t="s">
        <v>102</v>
      </c>
      <c r="F13" s="109">
        <f t="shared" si="0"/>
        <v>352073.52</v>
      </c>
      <c r="G13" s="112">
        <v>352073.52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9">
        <v>352073.52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9">
        <v>0</v>
      </c>
      <c r="AC13" s="107">
        <v>0</v>
      </c>
      <c r="AD13" s="112">
        <v>0</v>
      </c>
      <c r="AE13" s="105">
        <v>0</v>
      </c>
      <c r="AF13" s="30">
        <v>0</v>
      </c>
      <c r="AG13" s="113">
        <v>0</v>
      </c>
    </row>
    <row r="14" spans="1:33" ht="19.5" customHeight="1">
      <c r="A14" s="105" t="s">
        <v>92</v>
      </c>
      <c r="B14" s="105" t="s">
        <v>105</v>
      </c>
      <c r="C14" s="105" t="s">
        <v>103</v>
      </c>
      <c r="D14" s="105" t="s">
        <v>90</v>
      </c>
      <c r="E14" s="105" t="s">
        <v>106</v>
      </c>
      <c r="F14" s="109">
        <f t="shared" si="0"/>
        <v>4550000</v>
      </c>
      <c r="G14" s="112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5">
        <v>4550000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9">
        <v>0</v>
      </c>
      <c r="AC14" s="107">
        <v>0</v>
      </c>
      <c r="AD14" s="112">
        <v>0</v>
      </c>
      <c r="AE14" s="105">
        <v>0</v>
      </c>
      <c r="AF14" s="30">
        <v>0</v>
      </c>
      <c r="AG14" s="113">
        <v>4550000</v>
      </c>
    </row>
    <row r="15" spans="1:33" ht="19.5" customHeight="1">
      <c r="A15" s="105" t="s">
        <v>107</v>
      </c>
      <c r="B15" s="105" t="s">
        <v>108</v>
      </c>
      <c r="C15" s="105" t="s">
        <v>93</v>
      </c>
      <c r="D15" s="105" t="s">
        <v>90</v>
      </c>
      <c r="E15" s="105" t="s">
        <v>109</v>
      </c>
      <c r="F15" s="109">
        <f t="shared" si="0"/>
        <v>268628.11</v>
      </c>
      <c r="G15" s="112">
        <v>268628.11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9">
        <v>0</v>
      </c>
      <c r="O15" s="109">
        <v>268628.11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9">
        <v>0</v>
      </c>
      <c r="AC15" s="107">
        <v>0</v>
      </c>
      <c r="AD15" s="112">
        <v>0</v>
      </c>
      <c r="AE15" s="105">
        <v>0</v>
      </c>
      <c r="AF15" s="30">
        <v>0</v>
      </c>
      <c r="AG15" s="113">
        <v>0</v>
      </c>
    </row>
    <row r="16" spans="1:33" ht="19.5" customHeight="1">
      <c r="A16" s="105" t="s">
        <v>110</v>
      </c>
      <c r="B16" s="105" t="s">
        <v>111</v>
      </c>
      <c r="C16" s="105" t="s">
        <v>93</v>
      </c>
      <c r="D16" s="105" t="s">
        <v>90</v>
      </c>
      <c r="E16" s="105" t="s">
        <v>112</v>
      </c>
      <c r="F16" s="109">
        <f t="shared" si="0"/>
        <v>798103.92</v>
      </c>
      <c r="G16" s="112">
        <v>798103.92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798103.92</v>
      </c>
      <c r="S16" s="109">
        <v>0</v>
      </c>
      <c r="T16" s="109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9">
        <v>0</v>
      </c>
      <c r="AC16" s="107">
        <v>0</v>
      </c>
      <c r="AD16" s="112">
        <v>0</v>
      </c>
      <c r="AE16" s="105">
        <v>0</v>
      </c>
      <c r="AF16" s="30">
        <v>0</v>
      </c>
      <c r="AG16" s="113">
        <v>0</v>
      </c>
    </row>
    <row r="17" spans="1:33" ht="19.5" customHeight="1">
      <c r="A17" s="105" t="s">
        <v>113</v>
      </c>
      <c r="B17" s="105" t="s">
        <v>111</v>
      </c>
      <c r="C17" s="105" t="s">
        <v>96</v>
      </c>
      <c r="D17" s="105" t="s">
        <v>90</v>
      </c>
      <c r="E17" s="105" t="s">
        <v>114</v>
      </c>
      <c r="F17" s="109">
        <f t="shared" si="0"/>
        <v>600000</v>
      </c>
      <c r="G17" s="112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5">
        <v>600000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9">
        <v>0</v>
      </c>
      <c r="AC17" s="107">
        <v>0</v>
      </c>
      <c r="AD17" s="112">
        <v>0</v>
      </c>
      <c r="AE17" s="105">
        <v>0</v>
      </c>
      <c r="AF17" s="30">
        <v>0</v>
      </c>
      <c r="AG17" s="113">
        <v>600000</v>
      </c>
    </row>
    <row r="18" spans="1:33" ht="19.5" customHeight="1">
      <c r="A18" s="105" t="s">
        <v>56</v>
      </c>
      <c r="B18" s="105" t="s">
        <v>56</v>
      </c>
      <c r="C18" s="105" t="s">
        <v>56</v>
      </c>
      <c r="D18" s="105" t="s">
        <v>117</v>
      </c>
      <c r="E18" s="105" t="s">
        <v>118</v>
      </c>
      <c r="F18" s="109">
        <f t="shared" si="0"/>
        <v>1538225.22</v>
      </c>
      <c r="G18" s="112">
        <v>1439185.22</v>
      </c>
      <c r="H18" s="105">
        <v>559668</v>
      </c>
      <c r="I18" s="105">
        <v>18276</v>
      </c>
      <c r="J18" s="105">
        <v>0</v>
      </c>
      <c r="K18" s="105">
        <v>0</v>
      </c>
      <c r="L18" s="105">
        <v>381235</v>
      </c>
      <c r="M18" s="105">
        <v>153468.64</v>
      </c>
      <c r="N18" s="109">
        <v>76734.32</v>
      </c>
      <c r="O18" s="109">
        <v>58509.92</v>
      </c>
      <c r="P18" s="109">
        <v>0</v>
      </c>
      <c r="Q18" s="109">
        <v>22781.42</v>
      </c>
      <c r="R18" s="109">
        <v>168511.92</v>
      </c>
      <c r="S18" s="109">
        <v>0</v>
      </c>
      <c r="T18" s="109">
        <v>0</v>
      </c>
      <c r="U18" s="105">
        <v>99040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9">
        <v>0</v>
      </c>
      <c r="AC18" s="107">
        <v>0</v>
      </c>
      <c r="AD18" s="112">
        <v>0</v>
      </c>
      <c r="AE18" s="105">
        <v>0</v>
      </c>
      <c r="AF18" s="30">
        <v>0</v>
      </c>
      <c r="AG18" s="113">
        <v>99040</v>
      </c>
    </row>
    <row r="19" spans="1:33" ht="19.5" customHeight="1">
      <c r="A19" s="105" t="s">
        <v>92</v>
      </c>
      <c r="B19" s="105" t="s">
        <v>93</v>
      </c>
      <c r="C19" s="105" t="s">
        <v>89</v>
      </c>
      <c r="D19" s="105" t="s">
        <v>119</v>
      </c>
      <c r="E19" s="105" t="s">
        <v>95</v>
      </c>
      <c r="F19" s="109">
        <f t="shared" si="0"/>
        <v>1081000.42</v>
      </c>
      <c r="G19" s="112">
        <v>981960.42</v>
      </c>
      <c r="H19" s="105">
        <v>559668</v>
      </c>
      <c r="I19" s="105">
        <v>18276</v>
      </c>
      <c r="J19" s="105">
        <v>0</v>
      </c>
      <c r="K19" s="105">
        <v>0</v>
      </c>
      <c r="L19" s="105">
        <v>381235</v>
      </c>
      <c r="M19" s="105">
        <v>0</v>
      </c>
      <c r="N19" s="109">
        <v>0</v>
      </c>
      <c r="O19" s="109">
        <v>0</v>
      </c>
      <c r="P19" s="109">
        <v>0</v>
      </c>
      <c r="Q19" s="109">
        <v>22781.42</v>
      </c>
      <c r="R19" s="109">
        <v>0</v>
      </c>
      <c r="S19" s="109">
        <v>0</v>
      </c>
      <c r="T19" s="109">
        <v>0</v>
      </c>
      <c r="U19" s="105">
        <v>99040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9">
        <v>0</v>
      </c>
      <c r="AC19" s="107">
        <v>0</v>
      </c>
      <c r="AD19" s="112">
        <v>0</v>
      </c>
      <c r="AE19" s="105">
        <v>0</v>
      </c>
      <c r="AF19" s="30">
        <v>0</v>
      </c>
      <c r="AG19" s="113">
        <v>99040</v>
      </c>
    </row>
    <row r="20" spans="1:33" ht="19.5" customHeight="1">
      <c r="A20" s="105" t="s">
        <v>92</v>
      </c>
      <c r="B20" s="105" t="s">
        <v>98</v>
      </c>
      <c r="C20" s="105" t="s">
        <v>98</v>
      </c>
      <c r="D20" s="105" t="s">
        <v>119</v>
      </c>
      <c r="E20" s="105" t="s">
        <v>100</v>
      </c>
      <c r="F20" s="109">
        <f t="shared" si="0"/>
        <v>153468.64</v>
      </c>
      <c r="G20" s="112">
        <v>153468.64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153468.64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9">
        <v>0</v>
      </c>
      <c r="AC20" s="107">
        <v>0</v>
      </c>
      <c r="AD20" s="112">
        <v>0</v>
      </c>
      <c r="AE20" s="105">
        <v>0</v>
      </c>
      <c r="AF20" s="30">
        <v>0</v>
      </c>
      <c r="AG20" s="113">
        <v>0</v>
      </c>
    </row>
    <row r="21" spans="1:33" ht="19.5" customHeight="1">
      <c r="A21" s="105" t="s">
        <v>92</v>
      </c>
      <c r="B21" s="105" t="s">
        <v>98</v>
      </c>
      <c r="C21" s="105" t="s">
        <v>101</v>
      </c>
      <c r="D21" s="105" t="s">
        <v>119</v>
      </c>
      <c r="E21" s="105" t="s">
        <v>102</v>
      </c>
      <c r="F21" s="109">
        <f t="shared" si="0"/>
        <v>76734.32</v>
      </c>
      <c r="G21" s="112">
        <v>76734.32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9">
        <v>76734.32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9">
        <v>0</v>
      </c>
      <c r="AC21" s="107">
        <v>0</v>
      </c>
      <c r="AD21" s="112">
        <v>0</v>
      </c>
      <c r="AE21" s="105">
        <v>0</v>
      </c>
      <c r="AF21" s="30">
        <v>0</v>
      </c>
      <c r="AG21" s="113">
        <v>0</v>
      </c>
    </row>
    <row r="22" spans="1:33" ht="19.5" customHeight="1">
      <c r="A22" s="105" t="s">
        <v>107</v>
      </c>
      <c r="B22" s="105" t="s">
        <v>108</v>
      </c>
      <c r="C22" s="105" t="s">
        <v>111</v>
      </c>
      <c r="D22" s="105" t="s">
        <v>119</v>
      </c>
      <c r="E22" s="105" t="s">
        <v>120</v>
      </c>
      <c r="F22" s="109">
        <f t="shared" si="0"/>
        <v>58509.92</v>
      </c>
      <c r="G22" s="112">
        <v>58509.92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9">
        <v>0</v>
      </c>
      <c r="O22" s="109">
        <v>58509.92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9">
        <v>0</v>
      </c>
      <c r="AC22" s="107">
        <v>0</v>
      </c>
      <c r="AD22" s="112">
        <v>0</v>
      </c>
      <c r="AE22" s="105">
        <v>0</v>
      </c>
      <c r="AF22" s="30">
        <v>0</v>
      </c>
      <c r="AG22" s="113">
        <v>0</v>
      </c>
    </row>
    <row r="23" spans="1:33" ht="19.5" customHeight="1">
      <c r="A23" s="105" t="s">
        <v>110</v>
      </c>
      <c r="B23" s="105" t="s">
        <v>111</v>
      </c>
      <c r="C23" s="105" t="s">
        <v>93</v>
      </c>
      <c r="D23" s="105" t="s">
        <v>119</v>
      </c>
      <c r="E23" s="105" t="s">
        <v>112</v>
      </c>
      <c r="F23" s="109">
        <f t="shared" si="0"/>
        <v>168511.92</v>
      </c>
      <c r="G23" s="112">
        <v>168511.92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168511.92</v>
      </c>
      <c r="S23" s="109">
        <v>0</v>
      </c>
      <c r="T23" s="109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9">
        <v>0</v>
      </c>
      <c r="AC23" s="107">
        <v>0</v>
      </c>
      <c r="AD23" s="112">
        <v>0</v>
      </c>
      <c r="AE23" s="105">
        <v>0</v>
      </c>
      <c r="AF23" s="30">
        <v>0</v>
      </c>
      <c r="AG23" s="113">
        <v>0</v>
      </c>
    </row>
    <row r="24" spans="1:33" ht="19.5" customHeight="1">
      <c r="A24" s="105" t="s">
        <v>56</v>
      </c>
      <c r="B24" s="105" t="s">
        <v>56</v>
      </c>
      <c r="C24" s="105" t="s">
        <v>56</v>
      </c>
      <c r="D24" s="105" t="s">
        <v>121</v>
      </c>
      <c r="E24" s="105" t="s">
        <v>122</v>
      </c>
      <c r="F24" s="109">
        <f t="shared" si="0"/>
        <v>1136000.61</v>
      </c>
      <c r="G24" s="112">
        <v>1136000.61</v>
      </c>
      <c r="H24" s="105">
        <v>411444</v>
      </c>
      <c r="I24" s="105">
        <v>306600</v>
      </c>
      <c r="J24" s="105">
        <v>34287</v>
      </c>
      <c r="K24" s="105">
        <v>0</v>
      </c>
      <c r="L24" s="105">
        <v>0</v>
      </c>
      <c r="M24" s="105">
        <v>120372.96</v>
      </c>
      <c r="N24" s="109">
        <v>60186.48</v>
      </c>
      <c r="O24" s="109">
        <v>45892.19</v>
      </c>
      <c r="P24" s="109">
        <v>0</v>
      </c>
      <c r="Q24" s="109">
        <v>15313.42</v>
      </c>
      <c r="R24" s="109">
        <v>141904.56</v>
      </c>
      <c r="S24" s="109">
        <v>0</v>
      </c>
      <c r="T24" s="109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9">
        <v>0</v>
      </c>
      <c r="AC24" s="107">
        <v>0</v>
      </c>
      <c r="AD24" s="112">
        <v>0</v>
      </c>
      <c r="AE24" s="105">
        <v>0</v>
      </c>
      <c r="AF24" s="30">
        <v>0</v>
      </c>
      <c r="AG24" s="113">
        <v>0</v>
      </c>
    </row>
    <row r="25" spans="1:33" ht="19.5" customHeight="1">
      <c r="A25" s="105" t="s">
        <v>92</v>
      </c>
      <c r="B25" s="105" t="s">
        <v>93</v>
      </c>
      <c r="C25" s="105" t="s">
        <v>93</v>
      </c>
      <c r="D25" s="105" t="s">
        <v>123</v>
      </c>
      <c r="E25" s="105" t="s">
        <v>94</v>
      </c>
      <c r="F25" s="109">
        <f t="shared" si="0"/>
        <v>767644.42</v>
      </c>
      <c r="G25" s="112">
        <v>767644.42</v>
      </c>
      <c r="H25" s="105">
        <v>411444</v>
      </c>
      <c r="I25" s="105">
        <v>306600</v>
      </c>
      <c r="J25" s="105">
        <v>34287</v>
      </c>
      <c r="K25" s="105">
        <v>0</v>
      </c>
      <c r="L25" s="105">
        <v>0</v>
      </c>
      <c r="M25" s="105">
        <v>0</v>
      </c>
      <c r="N25" s="109">
        <v>0</v>
      </c>
      <c r="O25" s="109">
        <v>0</v>
      </c>
      <c r="P25" s="109">
        <v>0</v>
      </c>
      <c r="Q25" s="109">
        <v>15313.42</v>
      </c>
      <c r="R25" s="109">
        <v>0</v>
      </c>
      <c r="S25" s="109">
        <v>0</v>
      </c>
      <c r="T25" s="109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9">
        <v>0</v>
      </c>
      <c r="AC25" s="107">
        <v>0</v>
      </c>
      <c r="AD25" s="112">
        <v>0</v>
      </c>
      <c r="AE25" s="105">
        <v>0</v>
      </c>
      <c r="AF25" s="30">
        <v>0</v>
      </c>
      <c r="AG25" s="113">
        <v>0</v>
      </c>
    </row>
    <row r="26" spans="1:33" ht="19.5" customHeight="1">
      <c r="A26" s="105" t="s">
        <v>92</v>
      </c>
      <c r="B26" s="105" t="s">
        <v>98</v>
      </c>
      <c r="C26" s="105" t="s">
        <v>98</v>
      </c>
      <c r="D26" s="105" t="s">
        <v>123</v>
      </c>
      <c r="E26" s="105" t="s">
        <v>100</v>
      </c>
      <c r="F26" s="109">
        <f t="shared" si="0"/>
        <v>120372.96</v>
      </c>
      <c r="G26" s="112">
        <v>120372.96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120372.96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9">
        <v>0</v>
      </c>
      <c r="AC26" s="107">
        <v>0</v>
      </c>
      <c r="AD26" s="112">
        <v>0</v>
      </c>
      <c r="AE26" s="105">
        <v>0</v>
      </c>
      <c r="AF26" s="30">
        <v>0</v>
      </c>
      <c r="AG26" s="113">
        <v>0</v>
      </c>
    </row>
    <row r="27" spans="1:33" ht="19.5" customHeight="1">
      <c r="A27" s="105" t="s">
        <v>92</v>
      </c>
      <c r="B27" s="105" t="s">
        <v>98</v>
      </c>
      <c r="C27" s="105" t="s">
        <v>101</v>
      </c>
      <c r="D27" s="105" t="s">
        <v>123</v>
      </c>
      <c r="E27" s="105" t="s">
        <v>102</v>
      </c>
      <c r="F27" s="109">
        <f t="shared" si="0"/>
        <v>60186.48</v>
      </c>
      <c r="G27" s="112">
        <v>60186.48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9">
        <v>60186.48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9">
        <v>0</v>
      </c>
      <c r="AC27" s="107">
        <v>0</v>
      </c>
      <c r="AD27" s="112">
        <v>0</v>
      </c>
      <c r="AE27" s="105">
        <v>0</v>
      </c>
      <c r="AF27" s="30">
        <v>0</v>
      </c>
      <c r="AG27" s="113">
        <v>0</v>
      </c>
    </row>
    <row r="28" spans="1:33" ht="19.5" customHeight="1">
      <c r="A28" s="105" t="s">
        <v>107</v>
      </c>
      <c r="B28" s="105" t="s">
        <v>108</v>
      </c>
      <c r="C28" s="105" t="s">
        <v>93</v>
      </c>
      <c r="D28" s="105" t="s">
        <v>123</v>
      </c>
      <c r="E28" s="105" t="s">
        <v>109</v>
      </c>
      <c r="F28" s="109">
        <f t="shared" si="0"/>
        <v>45892.19</v>
      </c>
      <c r="G28" s="112">
        <v>45892.19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9">
        <v>0</v>
      </c>
      <c r="O28" s="109">
        <v>45892.19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9">
        <v>0</v>
      </c>
      <c r="AC28" s="107">
        <v>0</v>
      </c>
      <c r="AD28" s="112">
        <v>0</v>
      </c>
      <c r="AE28" s="105">
        <v>0</v>
      </c>
      <c r="AF28" s="30">
        <v>0</v>
      </c>
      <c r="AG28" s="113">
        <v>0</v>
      </c>
    </row>
    <row r="29" spans="1:33" ht="19.5" customHeight="1">
      <c r="A29" s="105" t="s">
        <v>110</v>
      </c>
      <c r="B29" s="105" t="s">
        <v>111</v>
      </c>
      <c r="C29" s="105" t="s">
        <v>93</v>
      </c>
      <c r="D29" s="105" t="s">
        <v>123</v>
      </c>
      <c r="E29" s="105" t="s">
        <v>112</v>
      </c>
      <c r="F29" s="109">
        <f t="shared" si="0"/>
        <v>141904.56</v>
      </c>
      <c r="G29" s="112">
        <v>141904.56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141904.56</v>
      </c>
      <c r="S29" s="109">
        <v>0</v>
      </c>
      <c r="T29" s="109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9">
        <v>0</v>
      </c>
      <c r="AC29" s="107">
        <v>0</v>
      </c>
      <c r="AD29" s="112">
        <v>0</v>
      </c>
      <c r="AE29" s="105">
        <v>0</v>
      </c>
      <c r="AF29" s="30">
        <v>0</v>
      </c>
      <c r="AG29" s="113">
        <v>0</v>
      </c>
    </row>
    <row r="30" spans="1:33" ht="19.5" customHeight="1">
      <c r="A30" s="105" t="s">
        <v>56</v>
      </c>
      <c r="B30" s="105" t="s">
        <v>56</v>
      </c>
      <c r="C30" s="105" t="s">
        <v>56</v>
      </c>
      <c r="D30" s="105" t="s">
        <v>125</v>
      </c>
      <c r="E30" s="105" t="s">
        <v>126</v>
      </c>
      <c r="F30" s="109">
        <f t="shared" si="0"/>
        <v>4613725.68</v>
      </c>
      <c r="G30" s="112">
        <v>4613725.68</v>
      </c>
      <c r="H30" s="105">
        <v>1765380</v>
      </c>
      <c r="I30" s="105">
        <v>1207248</v>
      </c>
      <c r="J30" s="105">
        <v>147115</v>
      </c>
      <c r="K30" s="105">
        <v>0</v>
      </c>
      <c r="L30" s="105">
        <v>0</v>
      </c>
      <c r="M30" s="105">
        <v>474587.52</v>
      </c>
      <c r="N30" s="109">
        <v>237293.76</v>
      </c>
      <c r="O30" s="109">
        <v>180936.54</v>
      </c>
      <c r="P30" s="109">
        <v>0</v>
      </c>
      <c r="Q30" s="109">
        <v>57339.53</v>
      </c>
      <c r="R30" s="109">
        <v>543825.33</v>
      </c>
      <c r="S30" s="109">
        <v>0</v>
      </c>
      <c r="T30" s="109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9">
        <v>0</v>
      </c>
      <c r="AC30" s="107">
        <v>0</v>
      </c>
      <c r="AD30" s="112">
        <v>0</v>
      </c>
      <c r="AE30" s="105">
        <v>0</v>
      </c>
      <c r="AF30" s="30">
        <v>0</v>
      </c>
      <c r="AG30" s="113">
        <v>0</v>
      </c>
    </row>
    <row r="31" spans="1:33" ht="19.5" customHeight="1">
      <c r="A31" s="105" t="s">
        <v>92</v>
      </c>
      <c r="B31" s="105" t="s">
        <v>93</v>
      </c>
      <c r="C31" s="105" t="s">
        <v>93</v>
      </c>
      <c r="D31" s="105" t="s">
        <v>127</v>
      </c>
      <c r="E31" s="105" t="s">
        <v>94</v>
      </c>
      <c r="F31" s="109">
        <f t="shared" si="0"/>
        <v>3177082.53</v>
      </c>
      <c r="G31" s="112">
        <v>3177082.53</v>
      </c>
      <c r="H31" s="105">
        <v>1765380</v>
      </c>
      <c r="I31" s="105">
        <v>1207248</v>
      </c>
      <c r="J31" s="105">
        <v>147115</v>
      </c>
      <c r="K31" s="105">
        <v>0</v>
      </c>
      <c r="L31" s="105">
        <v>0</v>
      </c>
      <c r="M31" s="105">
        <v>0</v>
      </c>
      <c r="N31" s="109">
        <v>0</v>
      </c>
      <c r="O31" s="109">
        <v>0</v>
      </c>
      <c r="P31" s="109">
        <v>0</v>
      </c>
      <c r="Q31" s="109">
        <v>57339.53</v>
      </c>
      <c r="R31" s="109">
        <v>0</v>
      </c>
      <c r="S31" s="109">
        <v>0</v>
      </c>
      <c r="T31" s="109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9">
        <v>0</v>
      </c>
      <c r="AC31" s="107">
        <v>0</v>
      </c>
      <c r="AD31" s="112">
        <v>0</v>
      </c>
      <c r="AE31" s="105">
        <v>0</v>
      </c>
      <c r="AF31" s="30">
        <v>0</v>
      </c>
      <c r="AG31" s="113">
        <v>0</v>
      </c>
    </row>
    <row r="32" spans="1:33" ht="19.5" customHeight="1">
      <c r="A32" s="105" t="s">
        <v>92</v>
      </c>
      <c r="B32" s="105" t="s">
        <v>98</v>
      </c>
      <c r="C32" s="105" t="s">
        <v>98</v>
      </c>
      <c r="D32" s="105" t="s">
        <v>127</v>
      </c>
      <c r="E32" s="105" t="s">
        <v>100</v>
      </c>
      <c r="F32" s="109">
        <f t="shared" si="0"/>
        <v>474587.52</v>
      </c>
      <c r="G32" s="112">
        <v>474587.52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474587.52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9">
        <v>0</v>
      </c>
      <c r="AC32" s="107">
        <v>0</v>
      </c>
      <c r="AD32" s="112">
        <v>0</v>
      </c>
      <c r="AE32" s="105">
        <v>0</v>
      </c>
      <c r="AF32" s="30">
        <v>0</v>
      </c>
      <c r="AG32" s="113">
        <v>0</v>
      </c>
    </row>
    <row r="33" spans="1:33" ht="19.5" customHeight="1">
      <c r="A33" s="105" t="s">
        <v>92</v>
      </c>
      <c r="B33" s="105" t="s">
        <v>98</v>
      </c>
      <c r="C33" s="105" t="s">
        <v>101</v>
      </c>
      <c r="D33" s="105" t="s">
        <v>127</v>
      </c>
      <c r="E33" s="105" t="s">
        <v>102</v>
      </c>
      <c r="F33" s="109">
        <f t="shared" si="0"/>
        <v>237293.76</v>
      </c>
      <c r="G33" s="112">
        <v>237293.76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9">
        <v>237293.76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  <c r="AB33" s="109">
        <v>0</v>
      </c>
      <c r="AC33" s="107">
        <v>0</v>
      </c>
      <c r="AD33" s="112">
        <v>0</v>
      </c>
      <c r="AE33" s="105">
        <v>0</v>
      </c>
      <c r="AF33" s="30">
        <v>0</v>
      </c>
      <c r="AG33" s="113">
        <v>0</v>
      </c>
    </row>
    <row r="34" spans="1:33" ht="19.5" customHeight="1">
      <c r="A34" s="105" t="s">
        <v>107</v>
      </c>
      <c r="B34" s="105" t="s">
        <v>108</v>
      </c>
      <c r="C34" s="105" t="s">
        <v>93</v>
      </c>
      <c r="D34" s="105" t="s">
        <v>127</v>
      </c>
      <c r="E34" s="105" t="s">
        <v>109</v>
      </c>
      <c r="F34" s="109">
        <f t="shared" si="0"/>
        <v>180936.54</v>
      </c>
      <c r="G34" s="112">
        <v>180936.54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9">
        <v>0</v>
      </c>
      <c r="O34" s="109">
        <v>180936.54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9">
        <v>0</v>
      </c>
      <c r="AC34" s="107">
        <v>0</v>
      </c>
      <c r="AD34" s="112">
        <v>0</v>
      </c>
      <c r="AE34" s="105">
        <v>0</v>
      </c>
      <c r="AF34" s="30">
        <v>0</v>
      </c>
      <c r="AG34" s="113">
        <v>0</v>
      </c>
    </row>
    <row r="35" spans="1:33" ht="19.5" customHeight="1">
      <c r="A35" s="105" t="s">
        <v>110</v>
      </c>
      <c r="B35" s="105" t="s">
        <v>111</v>
      </c>
      <c r="C35" s="105" t="s">
        <v>93</v>
      </c>
      <c r="D35" s="105" t="s">
        <v>127</v>
      </c>
      <c r="E35" s="105" t="s">
        <v>112</v>
      </c>
      <c r="F35" s="109">
        <f t="shared" si="0"/>
        <v>543825.33</v>
      </c>
      <c r="G35" s="112">
        <v>543825.33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543825.33</v>
      </c>
      <c r="S35" s="109">
        <v>0</v>
      </c>
      <c r="T35" s="109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9">
        <v>0</v>
      </c>
      <c r="AC35" s="107">
        <v>0</v>
      </c>
      <c r="AD35" s="112">
        <v>0</v>
      </c>
      <c r="AE35" s="105">
        <v>0</v>
      </c>
      <c r="AF35" s="30">
        <v>0</v>
      </c>
      <c r="AG35" s="113">
        <v>0</v>
      </c>
    </row>
    <row r="36" spans="1:33" ht="19.5" customHeight="1">
      <c r="A36" s="105" t="s">
        <v>56</v>
      </c>
      <c r="B36" s="105" t="s">
        <v>56</v>
      </c>
      <c r="C36" s="105" t="s">
        <v>56</v>
      </c>
      <c r="D36" s="105" t="s">
        <v>130</v>
      </c>
      <c r="E36" s="105" t="s">
        <v>131</v>
      </c>
      <c r="F36" s="109">
        <f t="shared" si="0"/>
        <v>3465885.66</v>
      </c>
      <c r="G36" s="112">
        <v>3233885.66</v>
      </c>
      <c r="H36" s="105">
        <v>1208244</v>
      </c>
      <c r="I36" s="105">
        <v>838092</v>
      </c>
      <c r="J36" s="105">
        <v>100687</v>
      </c>
      <c r="K36" s="105">
        <v>0</v>
      </c>
      <c r="L36" s="105">
        <v>0</v>
      </c>
      <c r="M36" s="105">
        <v>343523.68</v>
      </c>
      <c r="N36" s="109">
        <v>171761.84</v>
      </c>
      <c r="O36" s="109">
        <v>130968.43</v>
      </c>
      <c r="P36" s="109">
        <v>0</v>
      </c>
      <c r="Q36" s="109">
        <v>41079.23</v>
      </c>
      <c r="R36" s="109">
        <v>399529.48</v>
      </c>
      <c r="S36" s="109">
        <v>0</v>
      </c>
      <c r="T36" s="109">
        <v>0</v>
      </c>
      <c r="U36" s="105">
        <v>232000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9">
        <v>0</v>
      </c>
      <c r="AC36" s="107">
        <v>0</v>
      </c>
      <c r="AD36" s="112">
        <v>0</v>
      </c>
      <c r="AE36" s="105">
        <v>0</v>
      </c>
      <c r="AF36" s="30">
        <v>0</v>
      </c>
      <c r="AG36" s="113">
        <v>232000</v>
      </c>
    </row>
    <row r="37" spans="1:33" ht="19.5" customHeight="1">
      <c r="A37" s="105" t="s">
        <v>92</v>
      </c>
      <c r="B37" s="105" t="s">
        <v>93</v>
      </c>
      <c r="C37" s="105" t="s">
        <v>93</v>
      </c>
      <c r="D37" s="105" t="s">
        <v>132</v>
      </c>
      <c r="E37" s="105" t="s">
        <v>94</v>
      </c>
      <c r="F37" s="109">
        <f t="shared" si="0"/>
        <v>2420102.23</v>
      </c>
      <c r="G37" s="112">
        <v>2188102.23</v>
      </c>
      <c r="H37" s="105">
        <v>1208244</v>
      </c>
      <c r="I37" s="105">
        <v>838092</v>
      </c>
      <c r="J37" s="105">
        <v>100687</v>
      </c>
      <c r="K37" s="105">
        <v>0</v>
      </c>
      <c r="L37" s="105">
        <v>0</v>
      </c>
      <c r="M37" s="105">
        <v>0</v>
      </c>
      <c r="N37" s="109">
        <v>0</v>
      </c>
      <c r="O37" s="109">
        <v>0</v>
      </c>
      <c r="P37" s="109">
        <v>0</v>
      </c>
      <c r="Q37" s="109">
        <v>41079.23</v>
      </c>
      <c r="R37" s="109">
        <v>0</v>
      </c>
      <c r="S37" s="109">
        <v>0</v>
      </c>
      <c r="T37" s="109">
        <v>0</v>
      </c>
      <c r="U37" s="105">
        <v>232000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9">
        <v>0</v>
      </c>
      <c r="AC37" s="107">
        <v>0</v>
      </c>
      <c r="AD37" s="112">
        <v>0</v>
      </c>
      <c r="AE37" s="105">
        <v>0</v>
      </c>
      <c r="AF37" s="30">
        <v>0</v>
      </c>
      <c r="AG37" s="113">
        <v>232000</v>
      </c>
    </row>
    <row r="38" spans="1:33" ht="19.5" customHeight="1">
      <c r="A38" s="105" t="s">
        <v>92</v>
      </c>
      <c r="B38" s="105" t="s">
        <v>98</v>
      </c>
      <c r="C38" s="105" t="s">
        <v>98</v>
      </c>
      <c r="D38" s="105" t="s">
        <v>132</v>
      </c>
      <c r="E38" s="105" t="s">
        <v>100</v>
      </c>
      <c r="F38" s="109">
        <f t="shared" si="0"/>
        <v>343523.68</v>
      </c>
      <c r="G38" s="112">
        <v>343523.68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343523.68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9">
        <v>0</v>
      </c>
      <c r="AC38" s="107">
        <v>0</v>
      </c>
      <c r="AD38" s="112">
        <v>0</v>
      </c>
      <c r="AE38" s="105">
        <v>0</v>
      </c>
      <c r="AF38" s="30">
        <v>0</v>
      </c>
      <c r="AG38" s="113">
        <v>0</v>
      </c>
    </row>
    <row r="39" spans="1:33" ht="19.5" customHeight="1">
      <c r="A39" s="105" t="s">
        <v>92</v>
      </c>
      <c r="B39" s="105" t="s">
        <v>98</v>
      </c>
      <c r="C39" s="105" t="s">
        <v>101</v>
      </c>
      <c r="D39" s="105" t="s">
        <v>132</v>
      </c>
      <c r="E39" s="105" t="s">
        <v>102</v>
      </c>
      <c r="F39" s="109">
        <f aca="true" t="shared" si="1" ref="F39:F65">SUM(G39,U39)</f>
        <v>171761.84</v>
      </c>
      <c r="G39" s="112">
        <v>171761.84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9">
        <v>171761.84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9">
        <v>0</v>
      </c>
      <c r="AC39" s="107">
        <v>0</v>
      </c>
      <c r="AD39" s="112">
        <v>0</v>
      </c>
      <c r="AE39" s="105">
        <v>0</v>
      </c>
      <c r="AF39" s="30">
        <v>0</v>
      </c>
      <c r="AG39" s="113">
        <v>0</v>
      </c>
    </row>
    <row r="40" spans="1:33" ht="19.5" customHeight="1">
      <c r="A40" s="105" t="s">
        <v>107</v>
      </c>
      <c r="B40" s="105" t="s">
        <v>108</v>
      </c>
      <c r="C40" s="105" t="s">
        <v>93</v>
      </c>
      <c r="D40" s="105" t="s">
        <v>132</v>
      </c>
      <c r="E40" s="105" t="s">
        <v>109</v>
      </c>
      <c r="F40" s="109">
        <f t="shared" si="1"/>
        <v>130968.43</v>
      </c>
      <c r="G40" s="112">
        <v>130968.43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9">
        <v>0</v>
      </c>
      <c r="O40" s="109">
        <v>130968.43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9">
        <v>0</v>
      </c>
      <c r="AC40" s="107">
        <v>0</v>
      </c>
      <c r="AD40" s="112">
        <v>0</v>
      </c>
      <c r="AE40" s="105">
        <v>0</v>
      </c>
      <c r="AF40" s="30">
        <v>0</v>
      </c>
      <c r="AG40" s="113">
        <v>0</v>
      </c>
    </row>
    <row r="41" spans="1:33" ht="19.5" customHeight="1">
      <c r="A41" s="105" t="s">
        <v>110</v>
      </c>
      <c r="B41" s="105" t="s">
        <v>111</v>
      </c>
      <c r="C41" s="105" t="s">
        <v>93</v>
      </c>
      <c r="D41" s="105" t="s">
        <v>132</v>
      </c>
      <c r="E41" s="105" t="s">
        <v>112</v>
      </c>
      <c r="F41" s="109">
        <f t="shared" si="1"/>
        <v>399529.48</v>
      </c>
      <c r="G41" s="112">
        <v>399529.48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399529.48</v>
      </c>
      <c r="S41" s="109">
        <v>0</v>
      </c>
      <c r="T41" s="109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9">
        <v>0</v>
      </c>
      <c r="AC41" s="107">
        <v>0</v>
      </c>
      <c r="AD41" s="112">
        <v>0</v>
      </c>
      <c r="AE41" s="105">
        <v>0</v>
      </c>
      <c r="AF41" s="30">
        <v>0</v>
      </c>
      <c r="AG41" s="113">
        <v>0</v>
      </c>
    </row>
    <row r="42" spans="1:33" ht="19.5" customHeight="1">
      <c r="A42" s="105" t="s">
        <v>56</v>
      </c>
      <c r="B42" s="105" t="s">
        <v>56</v>
      </c>
      <c r="C42" s="105" t="s">
        <v>56</v>
      </c>
      <c r="D42" s="105" t="s">
        <v>135</v>
      </c>
      <c r="E42" s="105" t="s">
        <v>136</v>
      </c>
      <c r="F42" s="109">
        <f t="shared" si="1"/>
        <v>805626.51</v>
      </c>
      <c r="G42" s="112">
        <v>805626.51</v>
      </c>
      <c r="H42" s="105">
        <v>298872</v>
      </c>
      <c r="I42" s="105">
        <v>11196</v>
      </c>
      <c r="J42" s="105">
        <v>0</v>
      </c>
      <c r="K42" s="105">
        <v>0</v>
      </c>
      <c r="L42" s="105">
        <v>224706</v>
      </c>
      <c r="M42" s="105">
        <v>85563.84</v>
      </c>
      <c r="N42" s="109">
        <v>42781.92</v>
      </c>
      <c r="O42" s="109">
        <v>32621.21</v>
      </c>
      <c r="P42" s="109">
        <v>0</v>
      </c>
      <c r="Q42" s="109">
        <v>12803.86</v>
      </c>
      <c r="R42" s="109">
        <v>97081.68</v>
      </c>
      <c r="S42" s="109">
        <v>0</v>
      </c>
      <c r="T42" s="109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0</v>
      </c>
      <c r="AB42" s="109">
        <v>0</v>
      </c>
      <c r="AC42" s="107">
        <v>0</v>
      </c>
      <c r="AD42" s="112">
        <v>0</v>
      </c>
      <c r="AE42" s="105">
        <v>0</v>
      </c>
      <c r="AF42" s="30">
        <v>0</v>
      </c>
      <c r="AG42" s="113">
        <v>0</v>
      </c>
    </row>
    <row r="43" spans="1:33" ht="19.5" customHeight="1">
      <c r="A43" s="105" t="s">
        <v>92</v>
      </c>
      <c r="B43" s="105" t="s">
        <v>93</v>
      </c>
      <c r="C43" s="105" t="s">
        <v>108</v>
      </c>
      <c r="D43" s="105" t="s">
        <v>137</v>
      </c>
      <c r="E43" s="105" t="s">
        <v>138</v>
      </c>
      <c r="F43" s="109">
        <f t="shared" si="1"/>
        <v>547577.86</v>
      </c>
      <c r="G43" s="112">
        <v>547577.86</v>
      </c>
      <c r="H43" s="105">
        <v>298872</v>
      </c>
      <c r="I43" s="105">
        <v>11196</v>
      </c>
      <c r="J43" s="105">
        <v>0</v>
      </c>
      <c r="K43" s="105">
        <v>0</v>
      </c>
      <c r="L43" s="105">
        <v>224706</v>
      </c>
      <c r="M43" s="105">
        <v>0</v>
      </c>
      <c r="N43" s="109">
        <v>0</v>
      </c>
      <c r="O43" s="109">
        <v>0</v>
      </c>
      <c r="P43" s="109">
        <v>0</v>
      </c>
      <c r="Q43" s="109">
        <v>12803.86</v>
      </c>
      <c r="R43" s="109">
        <v>0</v>
      </c>
      <c r="S43" s="109">
        <v>0</v>
      </c>
      <c r="T43" s="109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5">
        <v>0</v>
      </c>
      <c r="AB43" s="109">
        <v>0</v>
      </c>
      <c r="AC43" s="107">
        <v>0</v>
      </c>
      <c r="AD43" s="112">
        <v>0</v>
      </c>
      <c r="AE43" s="105">
        <v>0</v>
      </c>
      <c r="AF43" s="30">
        <v>0</v>
      </c>
      <c r="AG43" s="113">
        <v>0</v>
      </c>
    </row>
    <row r="44" spans="1:33" ht="19.5" customHeight="1">
      <c r="A44" s="105" t="s">
        <v>92</v>
      </c>
      <c r="B44" s="105" t="s">
        <v>98</v>
      </c>
      <c r="C44" s="105" t="s">
        <v>98</v>
      </c>
      <c r="D44" s="105" t="s">
        <v>137</v>
      </c>
      <c r="E44" s="105" t="s">
        <v>100</v>
      </c>
      <c r="F44" s="109">
        <f t="shared" si="1"/>
        <v>85563.84</v>
      </c>
      <c r="G44" s="112">
        <v>85563.84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85563.84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0</v>
      </c>
      <c r="AA44" s="105">
        <v>0</v>
      </c>
      <c r="AB44" s="109">
        <v>0</v>
      </c>
      <c r="AC44" s="107">
        <v>0</v>
      </c>
      <c r="AD44" s="112">
        <v>0</v>
      </c>
      <c r="AE44" s="105">
        <v>0</v>
      </c>
      <c r="AF44" s="30">
        <v>0</v>
      </c>
      <c r="AG44" s="113">
        <v>0</v>
      </c>
    </row>
    <row r="45" spans="1:33" ht="19.5" customHeight="1">
      <c r="A45" s="105" t="s">
        <v>92</v>
      </c>
      <c r="B45" s="105" t="s">
        <v>98</v>
      </c>
      <c r="C45" s="105" t="s">
        <v>101</v>
      </c>
      <c r="D45" s="105" t="s">
        <v>137</v>
      </c>
      <c r="E45" s="105" t="s">
        <v>102</v>
      </c>
      <c r="F45" s="109">
        <f t="shared" si="1"/>
        <v>42781.92</v>
      </c>
      <c r="G45" s="112">
        <v>42781.92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9">
        <v>42781.92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9">
        <v>0</v>
      </c>
      <c r="AC45" s="107">
        <v>0</v>
      </c>
      <c r="AD45" s="112">
        <v>0</v>
      </c>
      <c r="AE45" s="105">
        <v>0</v>
      </c>
      <c r="AF45" s="30">
        <v>0</v>
      </c>
      <c r="AG45" s="113">
        <v>0</v>
      </c>
    </row>
    <row r="46" spans="1:33" ht="19.5" customHeight="1">
      <c r="A46" s="105" t="s">
        <v>107</v>
      </c>
      <c r="B46" s="105" t="s">
        <v>108</v>
      </c>
      <c r="C46" s="105" t="s">
        <v>111</v>
      </c>
      <c r="D46" s="105" t="s">
        <v>137</v>
      </c>
      <c r="E46" s="105" t="s">
        <v>120</v>
      </c>
      <c r="F46" s="109">
        <f t="shared" si="1"/>
        <v>32621.21</v>
      </c>
      <c r="G46" s="112">
        <v>32621.21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9">
        <v>0</v>
      </c>
      <c r="O46" s="109">
        <v>32621.21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9">
        <v>0</v>
      </c>
      <c r="AC46" s="107">
        <v>0</v>
      </c>
      <c r="AD46" s="112">
        <v>0</v>
      </c>
      <c r="AE46" s="105">
        <v>0</v>
      </c>
      <c r="AF46" s="30">
        <v>0</v>
      </c>
      <c r="AG46" s="113">
        <v>0</v>
      </c>
    </row>
    <row r="47" spans="1:33" ht="19.5" customHeight="1">
      <c r="A47" s="105" t="s">
        <v>110</v>
      </c>
      <c r="B47" s="105" t="s">
        <v>111</v>
      </c>
      <c r="C47" s="105" t="s">
        <v>93</v>
      </c>
      <c r="D47" s="105" t="s">
        <v>137</v>
      </c>
      <c r="E47" s="105" t="s">
        <v>112</v>
      </c>
      <c r="F47" s="109">
        <f t="shared" si="1"/>
        <v>97081.68</v>
      </c>
      <c r="G47" s="112">
        <v>97081.68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97081.68</v>
      </c>
      <c r="S47" s="109">
        <v>0</v>
      </c>
      <c r="T47" s="109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9">
        <v>0</v>
      </c>
      <c r="AC47" s="107">
        <v>0</v>
      </c>
      <c r="AD47" s="112">
        <v>0</v>
      </c>
      <c r="AE47" s="105">
        <v>0</v>
      </c>
      <c r="AF47" s="30">
        <v>0</v>
      </c>
      <c r="AG47" s="113">
        <v>0</v>
      </c>
    </row>
    <row r="48" spans="1:33" ht="19.5" customHeight="1">
      <c r="A48" s="105" t="s">
        <v>56</v>
      </c>
      <c r="B48" s="105" t="s">
        <v>56</v>
      </c>
      <c r="C48" s="105" t="s">
        <v>56</v>
      </c>
      <c r="D48" s="105" t="s">
        <v>139</v>
      </c>
      <c r="E48" s="105" t="s">
        <v>140</v>
      </c>
      <c r="F48" s="109">
        <f t="shared" si="1"/>
        <v>899993.91</v>
      </c>
      <c r="G48" s="112">
        <v>899993.91</v>
      </c>
      <c r="H48" s="105">
        <v>329904</v>
      </c>
      <c r="I48" s="105">
        <v>12648</v>
      </c>
      <c r="J48" s="105">
        <v>0</v>
      </c>
      <c r="K48" s="105">
        <v>0</v>
      </c>
      <c r="L48" s="105">
        <v>254712</v>
      </c>
      <c r="M48" s="105">
        <v>95562.24</v>
      </c>
      <c r="N48" s="109">
        <v>47781.12</v>
      </c>
      <c r="O48" s="109">
        <v>36433.09</v>
      </c>
      <c r="P48" s="109">
        <v>0</v>
      </c>
      <c r="Q48" s="109">
        <v>14340.97</v>
      </c>
      <c r="R48" s="109">
        <v>108612.49</v>
      </c>
      <c r="S48" s="109">
        <v>0</v>
      </c>
      <c r="T48" s="109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9">
        <v>0</v>
      </c>
      <c r="AC48" s="107">
        <v>0</v>
      </c>
      <c r="AD48" s="112">
        <v>0</v>
      </c>
      <c r="AE48" s="105">
        <v>0</v>
      </c>
      <c r="AF48" s="30">
        <v>0</v>
      </c>
      <c r="AG48" s="113">
        <v>0</v>
      </c>
    </row>
    <row r="49" spans="1:33" ht="19.5" customHeight="1">
      <c r="A49" s="105" t="s">
        <v>92</v>
      </c>
      <c r="B49" s="105" t="s">
        <v>93</v>
      </c>
      <c r="C49" s="105" t="s">
        <v>89</v>
      </c>
      <c r="D49" s="105" t="s">
        <v>141</v>
      </c>
      <c r="E49" s="105" t="s">
        <v>95</v>
      </c>
      <c r="F49" s="109">
        <f t="shared" si="1"/>
        <v>611604.97</v>
      </c>
      <c r="G49" s="112">
        <v>611604.97</v>
      </c>
      <c r="H49" s="105">
        <v>329904</v>
      </c>
      <c r="I49" s="105">
        <v>12648</v>
      </c>
      <c r="J49" s="105">
        <v>0</v>
      </c>
      <c r="K49" s="105">
        <v>0</v>
      </c>
      <c r="L49" s="105">
        <v>254712</v>
      </c>
      <c r="M49" s="105">
        <v>0</v>
      </c>
      <c r="N49" s="109">
        <v>0</v>
      </c>
      <c r="O49" s="109">
        <v>0</v>
      </c>
      <c r="P49" s="109">
        <v>0</v>
      </c>
      <c r="Q49" s="109">
        <v>14340.97</v>
      </c>
      <c r="R49" s="109">
        <v>0</v>
      </c>
      <c r="S49" s="109">
        <v>0</v>
      </c>
      <c r="T49" s="109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0</v>
      </c>
      <c r="AA49" s="105">
        <v>0</v>
      </c>
      <c r="AB49" s="109">
        <v>0</v>
      </c>
      <c r="AC49" s="107">
        <v>0</v>
      </c>
      <c r="AD49" s="112">
        <v>0</v>
      </c>
      <c r="AE49" s="105">
        <v>0</v>
      </c>
      <c r="AF49" s="30">
        <v>0</v>
      </c>
      <c r="AG49" s="113">
        <v>0</v>
      </c>
    </row>
    <row r="50" spans="1:33" ht="19.5" customHeight="1">
      <c r="A50" s="105" t="s">
        <v>92</v>
      </c>
      <c r="B50" s="105" t="s">
        <v>98</v>
      </c>
      <c r="C50" s="105" t="s">
        <v>98</v>
      </c>
      <c r="D50" s="105" t="s">
        <v>141</v>
      </c>
      <c r="E50" s="105" t="s">
        <v>100</v>
      </c>
      <c r="F50" s="109">
        <f t="shared" si="1"/>
        <v>95562.24</v>
      </c>
      <c r="G50" s="112">
        <v>95562.24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95562.24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9">
        <v>0</v>
      </c>
      <c r="AC50" s="107">
        <v>0</v>
      </c>
      <c r="AD50" s="112">
        <v>0</v>
      </c>
      <c r="AE50" s="105">
        <v>0</v>
      </c>
      <c r="AF50" s="30">
        <v>0</v>
      </c>
      <c r="AG50" s="113">
        <v>0</v>
      </c>
    </row>
    <row r="51" spans="1:33" ht="19.5" customHeight="1">
      <c r="A51" s="105" t="s">
        <v>92</v>
      </c>
      <c r="B51" s="105" t="s">
        <v>98</v>
      </c>
      <c r="C51" s="105" t="s">
        <v>101</v>
      </c>
      <c r="D51" s="105" t="s">
        <v>141</v>
      </c>
      <c r="E51" s="105" t="s">
        <v>102</v>
      </c>
      <c r="F51" s="109">
        <f t="shared" si="1"/>
        <v>47781.12</v>
      </c>
      <c r="G51" s="112">
        <v>47781.12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9">
        <v>47781.12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9">
        <v>0</v>
      </c>
      <c r="AC51" s="107">
        <v>0</v>
      </c>
      <c r="AD51" s="112">
        <v>0</v>
      </c>
      <c r="AE51" s="105">
        <v>0</v>
      </c>
      <c r="AF51" s="30">
        <v>0</v>
      </c>
      <c r="AG51" s="113">
        <v>0</v>
      </c>
    </row>
    <row r="52" spans="1:33" ht="19.5" customHeight="1">
      <c r="A52" s="105" t="s">
        <v>107</v>
      </c>
      <c r="B52" s="105" t="s">
        <v>108</v>
      </c>
      <c r="C52" s="105" t="s">
        <v>111</v>
      </c>
      <c r="D52" s="105" t="s">
        <v>141</v>
      </c>
      <c r="E52" s="105" t="s">
        <v>120</v>
      </c>
      <c r="F52" s="109">
        <f t="shared" si="1"/>
        <v>36433.09</v>
      </c>
      <c r="G52" s="112">
        <v>36433.09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9">
        <v>0</v>
      </c>
      <c r="O52" s="109">
        <v>36433.09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9">
        <v>0</v>
      </c>
      <c r="AC52" s="107">
        <v>0</v>
      </c>
      <c r="AD52" s="112">
        <v>0</v>
      </c>
      <c r="AE52" s="105">
        <v>0</v>
      </c>
      <c r="AF52" s="30">
        <v>0</v>
      </c>
      <c r="AG52" s="113">
        <v>0</v>
      </c>
    </row>
    <row r="53" spans="1:33" ht="19.5" customHeight="1">
      <c r="A53" s="105" t="s">
        <v>110</v>
      </c>
      <c r="B53" s="105" t="s">
        <v>111</v>
      </c>
      <c r="C53" s="105" t="s">
        <v>93</v>
      </c>
      <c r="D53" s="105" t="s">
        <v>141</v>
      </c>
      <c r="E53" s="105" t="s">
        <v>112</v>
      </c>
      <c r="F53" s="109">
        <f t="shared" si="1"/>
        <v>108612.49</v>
      </c>
      <c r="G53" s="112">
        <v>108612.49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108612.49</v>
      </c>
      <c r="S53" s="109">
        <v>0</v>
      </c>
      <c r="T53" s="109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9">
        <v>0</v>
      </c>
      <c r="AC53" s="107">
        <v>0</v>
      </c>
      <c r="AD53" s="112">
        <v>0</v>
      </c>
      <c r="AE53" s="105">
        <v>0</v>
      </c>
      <c r="AF53" s="30">
        <v>0</v>
      </c>
      <c r="AG53" s="113">
        <v>0</v>
      </c>
    </row>
    <row r="54" spans="1:33" ht="19.5" customHeight="1">
      <c r="A54" s="105" t="s">
        <v>56</v>
      </c>
      <c r="B54" s="105" t="s">
        <v>56</v>
      </c>
      <c r="C54" s="105" t="s">
        <v>56</v>
      </c>
      <c r="D54" s="105" t="s">
        <v>142</v>
      </c>
      <c r="E54" s="105" t="s">
        <v>143</v>
      </c>
      <c r="F54" s="109">
        <f t="shared" si="1"/>
        <v>813262.78</v>
      </c>
      <c r="G54" s="112">
        <v>813262.78</v>
      </c>
      <c r="H54" s="105">
        <v>280644</v>
      </c>
      <c r="I54" s="105">
        <v>12588</v>
      </c>
      <c r="J54" s="105">
        <v>0</v>
      </c>
      <c r="K54" s="105">
        <v>0</v>
      </c>
      <c r="L54" s="105">
        <v>243839</v>
      </c>
      <c r="M54" s="105">
        <v>85931.36</v>
      </c>
      <c r="N54" s="109">
        <v>42965.68</v>
      </c>
      <c r="O54" s="109">
        <v>32761.33</v>
      </c>
      <c r="P54" s="109">
        <v>0</v>
      </c>
      <c r="Q54" s="109">
        <v>13566.49</v>
      </c>
      <c r="R54" s="109">
        <v>100966.92</v>
      </c>
      <c r="S54" s="109">
        <v>0</v>
      </c>
      <c r="T54" s="109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9">
        <v>0</v>
      </c>
      <c r="AC54" s="107">
        <v>0</v>
      </c>
      <c r="AD54" s="112">
        <v>0</v>
      </c>
      <c r="AE54" s="105">
        <v>0</v>
      </c>
      <c r="AF54" s="30">
        <v>0</v>
      </c>
      <c r="AG54" s="113">
        <v>0</v>
      </c>
    </row>
    <row r="55" spans="1:33" ht="19.5" customHeight="1">
      <c r="A55" s="105" t="s">
        <v>92</v>
      </c>
      <c r="B55" s="105" t="s">
        <v>93</v>
      </c>
      <c r="C55" s="105" t="s">
        <v>89</v>
      </c>
      <c r="D55" s="105" t="s">
        <v>144</v>
      </c>
      <c r="E55" s="105" t="s">
        <v>95</v>
      </c>
      <c r="F55" s="109">
        <f t="shared" si="1"/>
        <v>550637.49</v>
      </c>
      <c r="G55" s="112">
        <v>550637.49</v>
      </c>
      <c r="H55" s="105">
        <v>280644</v>
      </c>
      <c r="I55" s="105">
        <v>12588</v>
      </c>
      <c r="J55" s="105">
        <v>0</v>
      </c>
      <c r="K55" s="105">
        <v>0</v>
      </c>
      <c r="L55" s="105">
        <v>243839</v>
      </c>
      <c r="M55" s="105">
        <v>0</v>
      </c>
      <c r="N55" s="109">
        <v>0</v>
      </c>
      <c r="O55" s="109">
        <v>0</v>
      </c>
      <c r="P55" s="109">
        <v>0</v>
      </c>
      <c r="Q55" s="109">
        <v>13566.49</v>
      </c>
      <c r="R55" s="109">
        <v>0</v>
      </c>
      <c r="S55" s="109">
        <v>0</v>
      </c>
      <c r="T55" s="109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9">
        <v>0</v>
      </c>
      <c r="AC55" s="107">
        <v>0</v>
      </c>
      <c r="AD55" s="112">
        <v>0</v>
      </c>
      <c r="AE55" s="105">
        <v>0</v>
      </c>
      <c r="AF55" s="30">
        <v>0</v>
      </c>
      <c r="AG55" s="113">
        <v>0</v>
      </c>
    </row>
    <row r="56" spans="1:33" ht="19.5" customHeight="1">
      <c r="A56" s="105" t="s">
        <v>92</v>
      </c>
      <c r="B56" s="105" t="s">
        <v>98</v>
      </c>
      <c r="C56" s="105" t="s">
        <v>98</v>
      </c>
      <c r="D56" s="105" t="s">
        <v>144</v>
      </c>
      <c r="E56" s="105" t="s">
        <v>100</v>
      </c>
      <c r="F56" s="109">
        <f t="shared" si="1"/>
        <v>85931.36</v>
      </c>
      <c r="G56" s="112">
        <v>85931.36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85931.36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9">
        <v>0</v>
      </c>
      <c r="AC56" s="107">
        <v>0</v>
      </c>
      <c r="AD56" s="112">
        <v>0</v>
      </c>
      <c r="AE56" s="105">
        <v>0</v>
      </c>
      <c r="AF56" s="30">
        <v>0</v>
      </c>
      <c r="AG56" s="113">
        <v>0</v>
      </c>
    </row>
    <row r="57" spans="1:33" ht="19.5" customHeight="1">
      <c r="A57" s="105" t="s">
        <v>92</v>
      </c>
      <c r="B57" s="105" t="s">
        <v>98</v>
      </c>
      <c r="C57" s="105" t="s">
        <v>101</v>
      </c>
      <c r="D57" s="105" t="s">
        <v>144</v>
      </c>
      <c r="E57" s="105" t="s">
        <v>102</v>
      </c>
      <c r="F57" s="109">
        <f t="shared" si="1"/>
        <v>42965.68</v>
      </c>
      <c r="G57" s="112">
        <v>42965.68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9">
        <v>42965.68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9">
        <v>0</v>
      </c>
      <c r="AC57" s="107">
        <v>0</v>
      </c>
      <c r="AD57" s="112">
        <v>0</v>
      </c>
      <c r="AE57" s="105">
        <v>0</v>
      </c>
      <c r="AF57" s="30">
        <v>0</v>
      </c>
      <c r="AG57" s="113">
        <v>0</v>
      </c>
    </row>
    <row r="58" spans="1:33" ht="19.5" customHeight="1">
      <c r="A58" s="105" t="s">
        <v>107</v>
      </c>
      <c r="B58" s="105" t="s">
        <v>108</v>
      </c>
      <c r="C58" s="105" t="s">
        <v>111</v>
      </c>
      <c r="D58" s="105" t="s">
        <v>144</v>
      </c>
      <c r="E58" s="105" t="s">
        <v>120</v>
      </c>
      <c r="F58" s="109">
        <f t="shared" si="1"/>
        <v>32761.33</v>
      </c>
      <c r="G58" s="112">
        <v>32761.33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9">
        <v>0</v>
      </c>
      <c r="O58" s="109">
        <v>32761.33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  <c r="AB58" s="109">
        <v>0</v>
      </c>
      <c r="AC58" s="107">
        <v>0</v>
      </c>
      <c r="AD58" s="112">
        <v>0</v>
      </c>
      <c r="AE58" s="105">
        <v>0</v>
      </c>
      <c r="AF58" s="30">
        <v>0</v>
      </c>
      <c r="AG58" s="113">
        <v>0</v>
      </c>
    </row>
    <row r="59" spans="1:33" ht="19.5" customHeight="1">
      <c r="A59" s="105" t="s">
        <v>110</v>
      </c>
      <c r="B59" s="105" t="s">
        <v>111</v>
      </c>
      <c r="C59" s="105" t="s">
        <v>93</v>
      </c>
      <c r="D59" s="105" t="s">
        <v>144</v>
      </c>
      <c r="E59" s="105" t="s">
        <v>112</v>
      </c>
      <c r="F59" s="109">
        <f t="shared" si="1"/>
        <v>100966.92</v>
      </c>
      <c r="G59" s="112">
        <v>100966.92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100966.92</v>
      </c>
      <c r="S59" s="109">
        <v>0</v>
      </c>
      <c r="T59" s="109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9">
        <v>0</v>
      </c>
      <c r="AC59" s="107">
        <v>0</v>
      </c>
      <c r="AD59" s="112">
        <v>0</v>
      </c>
      <c r="AE59" s="105">
        <v>0</v>
      </c>
      <c r="AF59" s="30">
        <v>0</v>
      </c>
      <c r="AG59" s="113">
        <v>0</v>
      </c>
    </row>
    <row r="60" spans="1:33" ht="19.5" customHeight="1">
      <c r="A60" s="105" t="s">
        <v>56</v>
      </c>
      <c r="B60" s="105" t="s">
        <v>56</v>
      </c>
      <c r="C60" s="105" t="s">
        <v>56</v>
      </c>
      <c r="D60" s="105" t="s">
        <v>145</v>
      </c>
      <c r="E60" s="105" t="s">
        <v>146</v>
      </c>
      <c r="F60" s="109">
        <f t="shared" si="1"/>
        <v>530532.67</v>
      </c>
      <c r="G60" s="112">
        <v>530532.67</v>
      </c>
      <c r="H60" s="105">
        <v>183924</v>
      </c>
      <c r="I60" s="105">
        <v>8532</v>
      </c>
      <c r="J60" s="105">
        <v>0</v>
      </c>
      <c r="K60" s="105">
        <v>0</v>
      </c>
      <c r="L60" s="105">
        <v>157407</v>
      </c>
      <c r="M60" s="105">
        <v>55978.08</v>
      </c>
      <c r="N60" s="109">
        <v>27989.04</v>
      </c>
      <c r="O60" s="109">
        <v>21341.64</v>
      </c>
      <c r="P60" s="109">
        <v>0</v>
      </c>
      <c r="Q60" s="109">
        <v>8954.95</v>
      </c>
      <c r="R60" s="109">
        <v>66405.96</v>
      </c>
      <c r="S60" s="109">
        <v>0</v>
      </c>
      <c r="T60" s="109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9">
        <v>0</v>
      </c>
      <c r="AC60" s="107">
        <v>0</v>
      </c>
      <c r="AD60" s="112">
        <v>0</v>
      </c>
      <c r="AE60" s="105">
        <v>0</v>
      </c>
      <c r="AF60" s="30">
        <v>0</v>
      </c>
      <c r="AG60" s="113">
        <v>0</v>
      </c>
    </row>
    <row r="61" spans="1:33" ht="19.5" customHeight="1">
      <c r="A61" s="105" t="s">
        <v>92</v>
      </c>
      <c r="B61" s="105" t="s">
        <v>93</v>
      </c>
      <c r="C61" s="105" t="s">
        <v>147</v>
      </c>
      <c r="D61" s="105" t="s">
        <v>148</v>
      </c>
      <c r="E61" s="105" t="s">
        <v>149</v>
      </c>
      <c r="F61" s="109">
        <f t="shared" si="1"/>
        <v>358817.95</v>
      </c>
      <c r="G61" s="112">
        <v>358817.95</v>
      </c>
      <c r="H61" s="105">
        <v>183924</v>
      </c>
      <c r="I61" s="105">
        <v>8532</v>
      </c>
      <c r="J61" s="105">
        <v>0</v>
      </c>
      <c r="K61" s="105">
        <v>0</v>
      </c>
      <c r="L61" s="105">
        <v>157407</v>
      </c>
      <c r="M61" s="105">
        <v>0</v>
      </c>
      <c r="N61" s="109">
        <v>0</v>
      </c>
      <c r="O61" s="109">
        <v>0</v>
      </c>
      <c r="P61" s="109">
        <v>0</v>
      </c>
      <c r="Q61" s="109">
        <v>8954.95</v>
      </c>
      <c r="R61" s="109">
        <v>0</v>
      </c>
      <c r="S61" s="109">
        <v>0</v>
      </c>
      <c r="T61" s="109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9">
        <v>0</v>
      </c>
      <c r="AC61" s="107">
        <v>0</v>
      </c>
      <c r="AD61" s="112">
        <v>0</v>
      </c>
      <c r="AE61" s="105">
        <v>0</v>
      </c>
      <c r="AF61" s="30">
        <v>0</v>
      </c>
      <c r="AG61" s="113">
        <v>0</v>
      </c>
    </row>
    <row r="62" spans="1:33" ht="19.5" customHeight="1">
      <c r="A62" s="105" t="s">
        <v>92</v>
      </c>
      <c r="B62" s="105" t="s">
        <v>98</v>
      </c>
      <c r="C62" s="105" t="s">
        <v>98</v>
      </c>
      <c r="D62" s="105" t="s">
        <v>148</v>
      </c>
      <c r="E62" s="105" t="s">
        <v>100</v>
      </c>
      <c r="F62" s="109">
        <f t="shared" si="1"/>
        <v>55978.08</v>
      </c>
      <c r="G62" s="112">
        <v>55978.08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55978.08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109">
        <v>0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9">
        <v>0</v>
      </c>
      <c r="AC62" s="107">
        <v>0</v>
      </c>
      <c r="AD62" s="112">
        <v>0</v>
      </c>
      <c r="AE62" s="105">
        <v>0</v>
      </c>
      <c r="AF62" s="30">
        <v>0</v>
      </c>
      <c r="AG62" s="113">
        <v>0</v>
      </c>
    </row>
    <row r="63" spans="1:33" ht="19.5" customHeight="1">
      <c r="A63" s="105" t="s">
        <v>92</v>
      </c>
      <c r="B63" s="105" t="s">
        <v>98</v>
      </c>
      <c r="C63" s="105" t="s">
        <v>101</v>
      </c>
      <c r="D63" s="105" t="s">
        <v>148</v>
      </c>
      <c r="E63" s="105" t="s">
        <v>102</v>
      </c>
      <c r="F63" s="109">
        <f t="shared" si="1"/>
        <v>27989.04</v>
      </c>
      <c r="G63" s="112">
        <v>27989.04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9">
        <v>27989.04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9">
        <v>0</v>
      </c>
      <c r="AC63" s="107">
        <v>0</v>
      </c>
      <c r="AD63" s="112">
        <v>0</v>
      </c>
      <c r="AE63" s="105">
        <v>0</v>
      </c>
      <c r="AF63" s="30">
        <v>0</v>
      </c>
      <c r="AG63" s="113">
        <v>0</v>
      </c>
    </row>
    <row r="64" spans="1:33" ht="19.5" customHeight="1">
      <c r="A64" s="105" t="s">
        <v>107</v>
      </c>
      <c r="B64" s="105" t="s">
        <v>108</v>
      </c>
      <c r="C64" s="105" t="s">
        <v>111</v>
      </c>
      <c r="D64" s="105" t="s">
        <v>148</v>
      </c>
      <c r="E64" s="105" t="s">
        <v>120</v>
      </c>
      <c r="F64" s="109">
        <f t="shared" si="1"/>
        <v>21341.64</v>
      </c>
      <c r="G64" s="112">
        <v>21341.64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9">
        <v>0</v>
      </c>
      <c r="O64" s="109">
        <v>21341.64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9">
        <v>0</v>
      </c>
      <c r="AC64" s="107">
        <v>0</v>
      </c>
      <c r="AD64" s="112">
        <v>0</v>
      </c>
      <c r="AE64" s="105">
        <v>0</v>
      </c>
      <c r="AF64" s="30">
        <v>0</v>
      </c>
      <c r="AG64" s="113">
        <v>0</v>
      </c>
    </row>
    <row r="65" spans="1:33" ht="19.5" customHeight="1">
      <c r="A65" s="105" t="s">
        <v>110</v>
      </c>
      <c r="B65" s="105" t="s">
        <v>111</v>
      </c>
      <c r="C65" s="105" t="s">
        <v>93</v>
      </c>
      <c r="D65" s="105" t="s">
        <v>148</v>
      </c>
      <c r="E65" s="105" t="s">
        <v>112</v>
      </c>
      <c r="F65" s="109">
        <f t="shared" si="1"/>
        <v>66405.96</v>
      </c>
      <c r="G65" s="112">
        <v>66405.96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66405.96</v>
      </c>
      <c r="S65" s="109">
        <v>0</v>
      </c>
      <c r="T65" s="109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9">
        <v>0</v>
      </c>
      <c r="AC65" s="107">
        <v>0</v>
      </c>
      <c r="AD65" s="112">
        <v>0</v>
      </c>
      <c r="AE65" s="105">
        <v>0</v>
      </c>
      <c r="AF65" s="30">
        <v>0</v>
      </c>
      <c r="AG65" s="113">
        <v>0</v>
      </c>
    </row>
  </sheetData>
  <sheetProtection/>
  <mergeCells count="36">
    <mergeCell ref="AG5:AG6"/>
    <mergeCell ref="AD5:AD6"/>
    <mergeCell ref="AE5:AE6"/>
    <mergeCell ref="AC5:AC6"/>
    <mergeCell ref="U4:AG4"/>
    <mergeCell ref="AF5:AF6"/>
    <mergeCell ref="W5:W6"/>
    <mergeCell ref="X5:X6"/>
    <mergeCell ref="V5:V6"/>
    <mergeCell ref="Y5:Y6"/>
    <mergeCell ref="U5:U6"/>
    <mergeCell ref="S5:S6"/>
    <mergeCell ref="R5:R6"/>
    <mergeCell ref="P5:P6"/>
    <mergeCell ref="O5:O6"/>
    <mergeCell ref="Q5:Q6"/>
    <mergeCell ref="AB5:AB6"/>
    <mergeCell ref="D5:D6"/>
    <mergeCell ref="E5:E6"/>
    <mergeCell ref="G5:G6"/>
    <mergeCell ref="H5:H6"/>
    <mergeCell ref="I5:I6"/>
    <mergeCell ref="J5:J6"/>
    <mergeCell ref="L5:L6"/>
    <mergeCell ref="N5:N6"/>
    <mergeCell ref="T5:T6"/>
    <mergeCell ref="A2:AG2"/>
    <mergeCell ref="A3:M3"/>
    <mergeCell ref="M5:M6"/>
    <mergeCell ref="K5:K6"/>
    <mergeCell ref="A4:E4"/>
    <mergeCell ref="F4:F6"/>
    <mergeCell ref="A5:C5"/>
    <mergeCell ref="G4:T4"/>
    <mergeCell ref="Z5:Z6"/>
    <mergeCell ref="AA5:AA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2018-08-06T14:04:41Z</cp:lastPrinted>
  <dcterms:created xsi:type="dcterms:W3CDTF">2022-07-29T05:42:10Z</dcterms:created>
  <dcterms:modified xsi:type="dcterms:W3CDTF">2022-07-29T05:42:11Z</dcterms:modified>
  <cp:category/>
  <cp:version/>
  <cp:contentType/>
  <cp:contentStatus/>
</cp:coreProperties>
</file>